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c\Desktop\OBSERVATORIO ECONOMICO 2024\2025\DASHBOARD\EDUCACION_COBER\"/>
    </mc:Choice>
  </mc:AlternateContent>
  <xr:revisionPtr revIDLastSave="0" documentId="13_ncr:1_{7F1E5650-434F-4542-BF5D-0BB8A8E9CBFC}" xr6:coauthVersionLast="47" xr6:coauthVersionMax="47" xr10:uidLastSave="{00000000-0000-0000-0000-000000000000}"/>
  <bookViews>
    <workbookView xWindow="-108" yWindow="-108" windowWidth="23256" windowHeight="12456" activeTab="7" xr2:uid="{B876E854-D181-4CD8-8E53-9A4E44694F63}"/>
  </bookViews>
  <sheets>
    <sheet name="COBERTURA BRUTA" sheetId="1" r:id="rId1"/>
    <sheet name="COBERTURA NETA" sheetId="2" r:id="rId2"/>
    <sheet name="DESERCION" sheetId="3" r:id="rId3"/>
    <sheet name="TASA DE MATRICULA" sheetId="4" r:id="rId4"/>
    <sheet name="EFICIENCIA" sheetId="5" r:id="rId5"/>
    <sheet name="DISCAPACIDAD" sheetId="6" r:id="rId6"/>
    <sheet name="FUSION COBERTURAS" sheetId="7" r:id="rId7"/>
    <sheet name="FUSION TASA-EFI" sheetId="8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F14" i="2"/>
  <c r="E14" i="2"/>
  <c r="D14" i="2"/>
  <c r="C14" i="2"/>
  <c r="B14" i="2"/>
</calcChain>
</file>

<file path=xl/sharedStrings.xml><?xml version="1.0" encoding="utf-8"?>
<sst xmlns="http://schemas.openxmlformats.org/spreadsheetml/2006/main" count="85" uniqueCount="63">
  <si>
    <t>AÑO</t>
  </si>
  <si>
    <t>Transición</t>
  </si>
  <si>
    <t>Primaria</t>
  </si>
  <si>
    <t>Secundaria</t>
  </si>
  <si>
    <t>Media</t>
  </si>
  <si>
    <t>Cob bruta Basica</t>
  </si>
  <si>
    <t>Total</t>
  </si>
  <si>
    <t>Variación  2023-2022</t>
  </si>
  <si>
    <t>Basica</t>
  </si>
  <si>
    <t xml:space="preserve"> Transición</t>
  </si>
  <si>
    <t xml:space="preserve"> Secundaria</t>
  </si>
  <si>
    <t xml:space="preserve"> Media</t>
  </si>
  <si>
    <t xml:space="preserve"> Total</t>
  </si>
  <si>
    <t>SECTOR</t>
  </si>
  <si>
    <t>Matrícula 5 a 16 años</t>
  </si>
  <si>
    <t>Población  5 a 16 años</t>
  </si>
  <si>
    <t xml:space="preserve">Población por fuera </t>
  </si>
  <si>
    <t>Porcentaje atendido</t>
  </si>
  <si>
    <t>Oficial</t>
  </si>
  <si>
    <t>No oficial</t>
  </si>
  <si>
    <t>DISCAPACIDAD FISICA</t>
  </si>
  <si>
    <t>DISCAPACIDAD VISUAL</t>
  </si>
  <si>
    <t>DISCAPACIDAD AUDITIVA</t>
  </si>
  <si>
    <t>DISCAPACIDAD INTELECTUAL</t>
  </si>
  <si>
    <t>DISCAPACIDAD PSICOSOCIAL MENTAL</t>
  </si>
  <si>
    <t>DISCAPACIDAD SORDOCEGUERA</t>
  </si>
  <si>
    <t>DISCAPACIDAD MÚLTIPLE</t>
  </si>
  <si>
    <t>NO APLICA</t>
  </si>
  <si>
    <t>NO ESPECIFICADO</t>
  </si>
  <si>
    <t>2022 OFICIAL</t>
  </si>
  <si>
    <t>2022 NO OFICIAL</t>
  </si>
  <si>
    <t>2022 TOTAL</t>
  </si>
  <si>
    <t>2023 OFICIAL</t>
  </si>
  <si>
    <t>2023 NO OFICIAL</t>
  </si>
  <si>
    <t>2023 TOTAL</t>
  </si>
  <si>
    <t>2024 OFICIAL</t>
  </si>
  <si>
    <t>2024 NO OFICIAL</t>
  </si>
  <si>
    <t>2024 TOTAL</t>
  </si>
  <si>
    <t>TASA DE MATRICULA</t>
  </si>
  <si>
    <t>COBERTURA BRUTA TRANSICIÓN</t>
  </si>
  <si>
    <t>COBERTURA BRUTA SECUNDARIA</t>
  </si>
  <si>
    <t>COBERTURA BRUTA PRIMARIA</t>
  </si>
  <si>
    <t>COBERTURA BRUTA MEDIA</t>
  </si>
  <si>
    <t>COBERTURA NETA TRANSICIÓN</t>
  </si>
  <si>
    <t>COBERTURA NETA PRIMARIA</t>
  </si>
  <si>
    <t>COBERTURA NETA SECUNDARIA</t>
  </si>
  <si>
    <t>COBERTURA NETA MEDIA</t>
  </si>
  <si>
    <t>DESERCIÓN TRANSICIÓN</t>
  </si>
  <si>
    <t>DESERCIÓN PRIMARIA</t>
  </si>
  <si>
    <t>DESERCIÓN SECUNDARIA</t>
  </si>
  <si>
    <t>DESERCIÓN MEDIA</t>
  </si>
  <si>
    <t>COBERTURA BRUTA TOTAL</t>
  </si>
  <si>
    <t>COBERTURA NETA TOTAL</t>
  </si>
  <si>
    <t xml:space="preserve"> DESERCIÓN TOTAL</t>
  </si>
  <si>
    <t>Oficial Aprobado</t>
  </si>
  <si>
    <t>Oficial Desertor</t>
  </si>
  <si>
    <t>Oficial Reprobado</t>
  </si>
  <si>
    <t>No oficial Aprobado</t>
  </si>
  <si>
    <t>No oficial Desertor</t>
  </si>
  <si>
    <t>No oficial Reprobado</t>
  </si>
  <si>
    <t>No Oficial Aprobado</t>
  </si>
  <si>
    <t>No Oficial Desertor</t>
  </si>
  <si>
    <t>No Oficial Reprobado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</si>
</sst>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rgb="FF63A4F7"/>
        <bgColor rgb="FF000000"/>
      </patternFill>
    </fill>
    <fill>
      <patternFill patternType="solid">
        <fgColor rgb="FF63A4F7"/>
        <bgColor indexed="64"/>
      </patternFill>
    </fill>
    <fill>
      <patternFill patternType="solid">
        <fgColor rgb="FFA3DBFF"/>
        <bgColor indexed="64"/>
      </patternFill>
    </fill>
    <fill>
      <patternFill patternType="solid">
        <fgColor rgb="FF6373BA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92">
    <xf numFmtId="0" fontId="0" fillId="0" borderId="0" xfId="0"/>
    <xf numFmtId="10" fontId="5" fillId="0" borderId="5" xfId="1" applyNumberFormat="1" applyFont="1" applyBorder="1" applyAlignment="1" applyProtection="1">
      <alignment horizontal="center" vertical="center"/>
      <protection locked="0" hidden="1"/>
    </xf>
    <xf numFmtId="10" fontId="2" fillId="0" borderId="6" xfId="1" applyNumberFormat="1" applyFont="1" applyBorder="1" applyAlignment="1" applyProtection="1">
      <alignment horizontal="center" vertical="center"/>
      <protection locked="0" hidden="1"/>
    </xf>
    <xf numFmtId="1" fontId="2" fillId="0" borderId="4" xfId="1" applyNumberFormat="1" applyFont="1" applyBorder="1" applyAlignment="1" applyProtection="1">
      <alignment horizontal="center" vertical="center" wrapText="1"/>
      <protection locked="0"/>
    </xf>
    <xf numFmtId="1" fontId="2" fillId="0" borderId="4" xfId="1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1" fontId="2" fillId="0" borderId="4" xfId="1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4" fillId="0" borderId="10" xfId="2" applyFont="1" applyBorder="1" applyAlignment="1">
      <alignment vertical="center"/>
    </xf>
    <xf numFmtId="1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0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10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5" xfId="1" applyNumberFormat="1" applyFont="1" applyBorder="1" applyAlignment="1" applyProtection="1">
      <alignment horizontal="center" vertical="center"/>
      <protection hidden="1"/>
    </xf>
    <xf numFmtId="164" fontId="2" fillId="0" borderId="6" xfId="1" applyNumberFormat="1" applyFont="1" applyBorder="1" applyAlignment="1" applyProtection="1">
      <alignment horizontal="center" vertical="center"/>
      <protection hidden="1"/>
    </xf>
    <xf numFmtId="0" fontId="4" fillId="0" borderId="14" xfId="2" applyFont="1" applyBorder="1" applyAlignment="1">
      <alignment vertic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3" fontId="4" fillId="2" borderId="1" xfId="2" applyNumberFormat="1" applyFont="1" applyFill="1" applyBorder="1" applyAlignment="1" applyProtection="1">
      <alignment horizontal="center" wrapText="1"/>
      <protection locked="0"/>
    </xf>
    <xf numFmtId="10" fontId="5" fillId="0" borderId="5" xfId="1" applyNumberFormat="1" applyFont="1" applyBorder="1" applyAlignment="1" applyProtection="1">
      <alignment horizontal="center" vertical="center"/>
      <protection hidden="1"/>
    </xf>
    <xf numFmtId="10" fontId="2" fillId="0" borderId="6" xfId="1" applyNumberFormat="1" applyFont="1" applyBorder="1" applyAlignment="1" applyProtection="1">
      <alignment horizontal="center" vertical="center"/>
      <protection hidden="1"/>
    </xf>
    <xf numFmtId="1" fontId="2" fillId="0" borderId="4" xfId="1" applyNumberFormat="1" applyFont="1" applyBorder="1" applyAlignment="1" applyProtection="1">
      <alignment horizontal="center" vertical="center"/>
    </xf>
    <xf numFmtId="0" fontId="6" fillId="0" borderId="10" xfId="2" applyFont="1" applyBorder="1" applyAlignment="1">
      <alignment vertical="center"/>
    </xf>
    <xf numFmtId="10" fontId="2" fillId="0" borderId="11" xfId="1" applyNumberFormat="1" applyFont="1" applyBorder="1" applyAlignment="1" applyProtection="1">
      <alignment horizontal="center"/>
      <protection hidden="1"/>
    </xf>
    <xf numFmtId="3" fontId="5" fillId="0" borderId="5" xfId="0" applyNumberFormat="1" applyFont="1" applyBorder="1" applyAlignment="1" applyProtection="1">
      <alignment horizontal="center" vertical="center"/>
      <protection hidden="1"/>
    </xf>
    <xf numFmtId="3" fontId="2" fillId="0" borderId="5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locked="0"/>
    </xf>
    <xf numFmtId="3" fontId="4" fillId="2" borderId="1" xfId="2" applyNumberFormat="1" applyFont="1" applyFill="1" applyBorder="1" applyAlignment="1">
      <alignment horizontal="center" wrapText="1"/>
    </xf>
    <xf numFmtId="10" fontId="2" fillId="5" borderId="2" xfId="1" applyNumberFormat="1" applyFont="1" applyFill="1" applyBorder="1" applyAlignment="1" applyProtection="1">
      <alignment horizontal="center" vertical="center" wrapText="1"/>
    </xf>
    <xf numFmtId="10" fontId="2" fillId="5" borderId="3" xfId="1" applyNumberFormat="1" applyFont="1" applyFill="1" applyBorder="1" applyAlignment="1" applyProtection="1">
      <alignment horizontal="center" vertical="center" wrapText="1"/>
    </xf>
    <xf numFmtId="10" fontId="5" fillId="0" borderId="6" xfId="1" applyNumberFormat="1" applyFont="1" applyBorder="1" applyAlignment="1" applyProtection="1">
      <alignment horizontal="center" vertical="center"/>
      <protection hidden="1"/>
    </xf>
    <xf numFmtId="1" fontId="2" fillId="0" borderId="18" xfId="1" applyNumberFormat="1" applyFont="1" applyBorder="1" applyAlignment="1" applyProtection="1">
      <alignment horizontal="center" vertical="center" wrapText="1"/>
    </xf>
    <xf numFmtId="10" fontId="2" fillId="3" borderId="11" xfId="1" applyNumberFormat="1" applyFont="1" applyFill="1" applyBorder="1" applyAlignment="1" applyProtection="1">
      <alignment horizontal="center"/>
      <protection hidden="1"/>
    </xf>
    <xf numFmtId="0" fontId="0" fillId="0" borderId="5" xfId="0" applyBorder="1"/>
    <xf numFmtId="3" fontId="4" fillId="6" borderId="1" xfId="2" applyNumberFormat="1" applyFont="1" applyFill="1" applyBorder="1" applyAlignment="1" applyProtection="1">
      <alignment horizontal="center" vertical="center" wrapText="1"/>
      <protection locked="0" hidden="1"/>
    </xf>
    <xf numFmtId="10" fontId="8" fillId="6" borderId="2" xfId="1" applyNumberFormat="1" applyFont="1" applyFill="1" applyBorder="1" applyAlignment="1" applyProtection="1">
      <alignment horizontal="center" vertical="center" wrapText="1"/>
      <protection locked="0" hidden="1"/>
    </xf>
    <xf numFmtId="10" fontId="8" fillId="6" borderId="3" xfId="1" applyNumberFormat="1" applyFont="1" applyFill="1" applyBorder="1" applyAlignment="1" applyProtection="1">
      <alignment horizontal="center" vertical="center" wrapText="1"/>
      <protection locked="0" hidden="1"/>
    </xf>
    <xf numFmtId="1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10" fontId="9" fillId="0" borderId="5" xfId="1" applyNumberFormat="1" applyFont="1" applyFill="1" applyBorder="1" applyAlignment="1" applyProtection="1">
      <alignment horizontal="center" vertical="center"/>
      <protection locked="0"/>
    </xf>
    <xf numFmtId="10" fontId="8" fillId="0" borderId="6" xfId="1" applyNumberFormat="1" applyFont="1" applyFill="1" applyBorder="1" applyAlignment="1" applyProtection="1">
      <alignment horizontal="center" vertical="center"/>
      <protection locked="0"/>
    </xf>
    <xf numFmtId="1" fontId="8" fillId="0" borderId="4" xfId="1" applyNumberFormat="1" applyFont="1" applyFill="1" applyBorder="1" applyAlignment="1" applyProtection="1">
      <alignment horizontal="center" vertical="center"/>
      <protection locked="0"/>
    </xf>
    <xf numFmtId="1" fontId="8" fillId="0" borderId="4" xfId="0" applyNumberFormat="1" applyFont="1" applyBorder="1" applyAlignment="1" applyProtection="1">
      <alignment horizontal="center" vertical="center" wrapText="1"/>
      <protection locked="0"/>
    </xf>
    <xf numFmtId="1" fontId="8" fillId="0" borderId="4" xfId="1" applyNumberFormat="1" applyFont="1" applyFill="1" applyBorder="1" applyAlignment="1" applyProtection="1">
      <alignment horizontal="center" vertical="center" wrapText="1"/>
    </xf>
    <xf numFmtId="164" fontId="9" fillId="0" borderId="5" xfId="1" applyNumberFormat="1" applyFont="1" applyFill="1" applyBorder="1" applyAlignment="1" applyProtection="1">
      <alignment horizontal="center" vertical="center"/>
    </xf>
    <xf numFmtId="164" fontId="8" fillId="0" borderId="6" xfId="1" applyNumberFormat="1" applyFont="1" applyFill="1" applyBorder="1" applyAlignment="1" applyProtection="1">
      <alignment horizontal="center" vertical="center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7" xfId="1" applyNumberFormat="1" applyFont="1" applyFill="1" applyBorder="1" applyAlignment="1" applyProtection="1">
      <alignment horizontal="center" vertical="center" wrapText="1"/>
    </xf>
    <xf numFmtId="164" fontId="9" fillId="0" borderId="8" xfId="1" applyNumberFormat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/>
    </xf>
    <xf numFmtId="164" fontId="8" fillId="0" borderId="11" xfId="1" applyNumberFormat="1" applyFont="1" applyFill="1" applyBorder="1" applyAlignment="1" applyProtection="1">
      <alignment horizontal="center"/>
    </xf>
    <xf numFmtId="164" fontId="8" fillId="0" borderId="12" xfId="1" applyNumberFormat="1" applyFont="1" applyFill="1" applyBorder="1" applyAlignment="1" applyProtection="1">
      <alignment horizontal="center"/>
    </xf>
    <xf numFmtId="3" fontId="7" fillId="0" borderId="5" xfId="4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left" vertical="center" wrapText="1"/>
    </xf>
    <xf numFmtId="3" fontId="7" fillId="2" borderId="5" xfId="3" applyNumberFormat="1" applyFont="1" applyFill="1" applyBorder="1" applyAlignment="1">
      <alignment horizontal="center" vertical="center"/>
    </xf>
    <xf numFmtId="164" fontId="2" fillId="0" borderId="5" xfId="1" applyNumberFormat="1" applyFont="1" applyBorder="1" applyAlignment="1" applyProtection="1">
      <alignment horizontal="center" vertical="center"/>
      <protection hidden="1"/>
    </xf>
    <xf numFmtId="10" fontId="8" fillId="0" borderId="5" xfId="1" applyNumberFormat="1" applyFont="1" applyFill="1" applyBorder="1" applyAlignment="1" applyProtection="1">
      <alignment horizontal="center" vertical="center"/>
      <protection locked="0"/>
    </xf>
    <xf numFmtId="10" fontId="2" fillId="0" borderId="5" xfId="1" applyNumberFormat="1" applyFont="1" applyBorder="1" applyAlignment="1" applyProtection="1">
      <alignment horizontal="center" vertical="center"/>
      <protection locked="0" hidden="1"/>
    </xf>
    <xf numFmtId="164" fontId="8" fillId="0" borderId="5" xfId="1" applyNumberFormat="1" applyFont="1" applyFill="1" applyBorder="1" applyAlignment="1" applyProtection="1">
      <alignment horizontal="center" vertical="center"/>
    </xf>
    <xf numFmtId="3" fontId="7" fillId="8" borderId="5" xfId="4" applyNumberFormat="1" applyFont="1" applyFill="1" applyBorder="1" applyAlignment="1">
      <alignment horizontal="left" vertical="center" wrapText="1"/>
    </xf>
    <xf numFmtId="3" fontId="2" fillId="8" borderId="5" xfId="0" applyNumberFormat="1" applyFont="1" applyFill="1" applyBorder="1" applyAlignment="1">
      <alignment horizontal="left" vertical="center" wrapText="1"/>
    </xf>
    <xf numFmtId="10" fontId="2" fillId="9" borderId="2" xfId="1" applyNumberFormat="1" applyFont="1" applyFill="1" applyBorder="1" applyAlignment="1" applyProtection="1">
      <alignment horizontal="center" vertical="center" wrapText="1"/>
    </xf>
    <xf numFmtId="10" fontId="2" fillId="9" borderId="3" xfId="1" applyNumberFormat="1" applyFont="1" applyFill="1" applyBorder="1" applyAlignment="1" applyProtection="1">
      <alignment horizontal="center" vertical="center" wrapText="1"/>
    </xf>
    <xf numFmtId="3" fontId="7" fillId="10" borderId="23" xfId="4" applyNumberFormat="1" applyFont="1" applyFill="1" applyBorder="1" applyAlignment="1">
      <alignment horizontal="left" vertical="center" wrapText="1"/>
    </xf>
    <xf numFmtId="3" fontId="7" fillId="2" borderId="23" xfId="3" applyNumberFormat="1" applyFont="1" applyFill="1" applyBorder="1" applyAlignment="1">
      <alignment horizontal="center" vertical="center"/>
    </xf>
    <xf numFmtId="3" fontId="7" fillId="2" borderId="24" xfId="3" applyNumberFormat="1" applyFont="1" applyFill="1" applyBorder="1" applyAlignment="1">
      <alignment horizontal="center" vertical="center"/>
    </xf>
    <xf numFmtId="3" fontId="5" fillId="0" borderId="8" xfId="0" applyNumberFormat="1" applyFont="1" applyBorder="1" applyAlignment="1" applyProtection="1">
      <alignment horizontal="center" vertical="center"/>
      <protection hidden="1"/>
    </xf>
    <xf numFmtId="3" fontId="2" fillId="0" borderId="8" xfId="0" applyNumberFormat="1" applyFont="1" applyBorder="1" applyAlignment="1" applyProtection="1">
      <alignment horizontal="center" vertical="center"/>
      <protection hidden="1"/>
    </xf>
    <xf numFmtId="164" fontId="2" fillId="0" borderId="8" xfId="1" applyNumberFormat="1" applyFont="1" applyBorder="1" applyAlignment="1" applyProtection="1">
      <alignment horizontal="center" vertical="center"/>
      <protection hidden="1"/>
    </xf>
    <xf numFmtId="10" fontId="5" fillId="0" borderId="8" xfId="1" applyNumberFormat="1" applyFont="1" applyFill="1" applyBorder="1" applyAlignment="1" applyProtection="1">
      <alignment horizontal="center" vertical="center"/>
      <protection hidden="1"/>
    </xf>
    <xf numFmtId="1" fontId="8" fillId="0" borderId="23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23" xfId="1" applyNumberFormat="1" applyFont="1" applyFill="1" applyBorder="1" applyAlignment="1" applyProtection="1">
      <alignment horizontal="center" vertical="center"/>
      <protection locked="0"/>
    </xf>
    <xf numFmtId="1" fontId="8" fillId="0" borderId="23" xfId="0" applyNumberFormat="1" applyFont="1" applyBorder="1" applyAlignment="1" applyProtection="1">
      <alignment horizontal="center" vertical="center" wrapText="1"/>
      <protection locked="0"/>
    </xf>
    <xf numFmtId="1" fontId="8" fillId="0" borderId="23" xfId="1" applyNumberFormat="1" applyFont="1" applyFill="1" applyBorder="1" applyAlignment="1" applyProtection="1">
      <alignment horizontal="center" vertical="center" wrapText="1"/>
    </xf>
    <xf numFmtId="1" fontId="8" fillId="0" borderId="23" xfId="0" applyNumberFormat="1" applyFont="1" applyBorder="1" applyAlignment="1">
      <alignment horizontal="center" vertical="center" wrapText="1"/>
    </xf>
    <xf numFmtId="10" fontId="2" fillId="0" borderId="22" xfId="1" applyNumberFormat="1" applyFont="1" applyBorder="1" applyAlignment="1" applyProtection="1">
      <alignment horizontal="center" vertical="center"/>
      <protection hidden="1"/>
    </xf>
    <xf numFmtId="3" fontId="4" fillId="6" borderId="25" xfId="2" applyNumberFormat="1" applyFont="1" applyFill="1" applyBorder="1" applyAlignment="1" applyProtection="1">
      <alignment horizontal="center" vertical="center" wrapText="1"/>
      <protection locked="0" hidden="1"/>
    </xf>
    <xf numFmtId="10" fontId="8" fillId="6" borderId="13" xfId="1" applyNumberFormat="1" applyFont="1" applyFill="1" applyBorder="1" applyAlignment="1" applyProtection="1">
      <alignment horizontal="center" vertical="center" wrapText="1"/>
      <protection locked="0" hidden="1"/>
    </xf>
    <xf numFmtId="10" fontId="8" fillId="7" borderId="13" xfId="1" applyNumberFormat="1" applyFont="1" applyFill="1" applyBorder="1" applyAlignment="1" applyProtection="1">
      <alignment horizontal="center" vertical="center" wrapText="1"/>
      <protection locked="0" hidden="1"/>
    </xf>
    <xf numFmtId="10" fontId="2" fillId="8" borderId="13" xfId="1" applyNumberFormat="1" applyFont="1" applyFill="1" applyBorder="1" applyAlignment="1" applyProtection="1">
      <alignment horizontal="center" vertical="center" wrapText="1"/>
      <protection locked="0"/>
    </xf>
    <xf numFmtId="10" fontId="2" fillId="8" borderId="17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Border="1" applyAlignment="1" applyProtection="1">
      <alignment horizontal="center" vertical="center"/>
      <protection hidden="1"/>
    </xf>
    <xf numFmtId="10" fontId="5" fillId="0" borderId="8" xfId="1" applyNumberFormat="1" applyFont="1" applyBorder="1" applyAlignment="1" applyProtection="1">
      <alignment horizontal="center" vertical="center"/>
      <protection hidden="1"/>
    </xf>
    <xf numFmtId="10" fontId="2" fillId="0" borderId="26" xfId="1" applyNumberFormat="1" applyFont="1" applyBorder="1" applyAlignment="1" applyProtection="1">
      <alignment horizontal="center" vertical="center"/>
      <protection hidden="1"/>
    </xf>
    <xf numFmtId="0" fontId="2" fillId="3" borderId="19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2" fillId="3" borderId="21" xfId="0" applyFon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0" xfId="0" applyAlignment="1">
      <alignment wrapText="1"/>
    </xf>
  </cellXfs>
  <cellStyles count="5">
    <cellStyle name="Normal" xfId="0" builtinId="0"/>
    <cellStyle name="Normal 2" xfId="2" xr:uid="{FE30C877-8843-49CD-AF04-E8BCC6745FE5}"/>
    <cellStyle name="Normal_Hoja1 2" xfId="3" xr:uid="{F57EB7B3-2213-4ADD-8207-92BD08DDDAF7}"/>
    <cellStyle name="Normal_Hoja9" xfId="4" xr:uid="{12DB3E7E-C673-4968-A1A9-C28AAF73EA5E}"/>
    <cellStyle name="Porcentaje" xfId="1" builtinId="5"/>
  </cellStyles>
  <dxfs count="49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rgb="FFA3DB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1537B3F-9F97-445D-956C-714C9A1B7221}" name="Tabla3" displayName="Tabla3" ref="A2:K11" totalsRowShown="0" tableBorderDxfId="11">
  <autoFilter ref="A2:K11" xr:uid="{41537B3F-9F97-445D-956C-714C9A1B7221}"/>
  <tableColumns count="11">
    <tableColumn id="1" xr3:uid="{6BC87C14-C2B9-45F5-AF2F-1B59701F937A}" name="SECTOR" dataDxfId="10"/>
    <tableColumn id="2" xr3:uid="{4398F6BF-CB9E-4B65-BBAF-4D217479A63E}" name="DISCAPACIDAD FISICA" dataDxfId="9"/>
    <tableColumn id="3" xr3:uid="{EAF2D22A-C595-4B07-B48C-FB4D229D89B3}" name="DISCAPACIDAD VISUAL" dataDxfId="8"/>
    <tableColumn id="4" xr3:uid="{52B31A37-7B11-426C-B44E-2DA825F342A7}" name="DISCAPACIDAD AUDITIVA" dataDxfId="7"/>
    <tableColumn id="5" xr3:uid="{1D772812-E6DB-493B-A10E-C03EB8FC587F}" name="DISCAPACIDAD INTELECTUAL" dataDxfId="6"/>
    <tableColumn id="6" xr3:uid="{C237CB8A-38EF-4D12-B08C-B9549C7FECD8}" name="DISCAPACIDAD PSICOSOCIAL MENTAL" dataDxfId="5"/>
    <tableColumn id="7" xr3:uid="{59A20923-08D8-459B-985D-06DCA3341C88}" name="DISCAPACIDAD SORDOCEGUERA" dataDxfId="4"/>
    <tableColumn id="8" xr3:uid="{9B9CCABA-4BB5-41FB-ADB1-58F2C9BC0676}" name="DISCAPACIDAD MÚLTIPLE" dataDxfId="3"/>
    <tableColumn id="9" xr3:uid="{104D3949-E2C9-4E0F-9A88-1A8EE0DAECDE}" name="NO APLICA" dataDxfId="2"/>
    <tableColumn id="10" xr3:uid="{2EAF43FE-3FCD-4453-9054-DD198677BB4F}" name="NO ESPECIFICADO" dataDxfId="1"/>
    <tableColumn id="11" xr3:uid="{E6BC1B4A-D6D5-4B82-848F-05CBC689DEE7}" name="Total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90C4EF-E517-4ECF-A6F7-BB09B7F3D687}" name="COBER" displayName="COBER" ref="A1:P13" totalsRowShown="0" headerRowDxfId="48" dataDxfId="46" headerRowBorderDxfId="47" tableBorderDxfId="45" totalsRowBorderDxfId="44" headerRowCellStyle="Porcentaje" dataCellStyle="Porcentaje">
  <autoFilter ref="A1:P13" xr:uid="{E390C4EF-E517-4ECF-A6F7-BB09B7F3D687}"/>
  <tableColumns count="16">
    <tableColumn id="1" xr3:uid="{DA87A5BA-EF7C-4472-B28F-46019E1071E2}" name="AÑO" dataDxfId="43" dataCellStyle="Porcentaje"/>
    <tableColumn id="2" xr3:uid="{0819D37F-51A2-4673-893A-44866D15854E}" name="COBERTURA BRUTA TRANSICIÓN" dataDxfId="42" dataCellStyle="Porcentaje"/>
    <tableColumn id="3" xr3:uid="{E5C6823B-A0DE-417E-996B-5BA5A748F141}" name="COBERTURA BRUTA PRIMARIA" dataDxfId="41" dataCellStyle="Porcentaje"/>
    <tableColumn id="4" xr3:uid="{F704E4F7-68F7-4C75-BF28-028E84C3F8CD}" name="COBERTURA BRUTA SECUNDARIA" dataDxfId="40" dataCellStyle="Porcentaje"/>
    <tableColumn id="5" xr3:uid="{1B56315F-6EF2-4A66-9CDA-E8500734DBEA}" name="COBERTURA BRUTA MEDIA" dataDxfId="39" dataCellStyle="Porcentaje"/>
    <tableColumn id="6" xr3:uid="{1DDA624D-B96E-4CFE-8BF6-9B5A87EA09C7}" name="COBERTURA BRUTA TOTAL" dataDxfId="38" dataCellStyle="Porcentaje"/>
    <tableColumn id="7" xr3:uid="{8FA6C07C-43A1-4A6F-8518-EBE77F91280C}" name="COBERTURA NETA TRANSICIÓN" dataDxfId="37" dataCellStyle="Porcentaje"/>
    <tableColumn id="8" xr3:uid="{68E60762-3B99-4F14-B27D-10F840951540}" name="COBERTURA NETA PRIMARIA" dataDxfId="36" dataCellStyle="Porcentaje"/>
    <tableColumn id="9" xr3:uid="{CBBBDF64-E99E-4BC8-9F6D-64E3ACDD6176}" name="COBERTURA NETA SECUNDARIA" dataDxfId="35" dataCellStyle="Porcentaje"/>
    <tableColumn id="10" xr3:uid="{6E161D8D-C69D-4ABB-A1E8-13D86778CBB4}" name="COBERTURA NETA MEDIA" dataDxfId="34" dataCellStyle="Porcentaje"/>
    <tableColumn id="11" xr3:uid="{5B6CAEB3-1C38-4A3B-BF80-59B4EF053BB3}" name="COBERTURA NETA TOTAL" dataDxfId="33" dataCellStyle="Porcentaje"/>
    <tableColumn id="12" xr3:uid="{535366E5-72BF-4104-8454-C1433115CEBF}" name="DESERCIÓN TRANSICIÓN" dataDxfId="32" dataCellStyle="Porcentaje"/>
    <tableColumn id="13" xr3:uid="{E745A3CC-4B60-4330-9EC5-462D3D673FC3}" name="DESERCIÓN PRIMARIA" dataDxfId="31" dataCellStyle="Porcentaje"/>
    <tableColumn id="14" xr3:uid="{7091D8EE-82A4-4BCB-A486-B4E1CBDCC694}" name="DESERCIÓN SECUNDARIA" dataDxfId="30" dataCellStyle="Porcentaje"/>
    <tableColumn id="15" xr3:uid="{92BE7819-1D05-4A9F-A209-CAEA4961EB9D}" name="DESERCIÓN MEDIA" dataDxfId="29" dataCellStyle="Porcentaje"/>
    <tableColumn id="16" xr3:uid="{BAA4A72A-64B9-4889-B1C3-C2F49AB5BFD9}" name=" DESERCIÓN TOTAL" dataDxfId="28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0A34FD-E23D-4A66-B30F-DC94869CABC2}" name="TASA_EFI" displayName="TASA_EFI" ref="A1:K8" totalsRowShown="0" headerRowDxfId="27" dataDxfId="25" headerRowBorderDxfId="26" tableBorderDxfId="24" totalsRowBorderDxfId="23" headerRowCellStyle="Porcentaje" dataCellStyle="Porcentaje">
  <autoFilter ref="A1:K8" xr:uid="{D10A34FD-E23D-4A66-B30F-DC94869CABC2}"/>
  <tableColumns count="11">
    <tableColumn id="1" xr3:uid="{D11B265A-1AE9-44A6-B706-4494995DA807}" name="TASA DE MATRICULA" dataDxfId="22" dataCellStyle="Normal_Hoja1 2"/>
    <tableColumn id="2" xr3:uid="{FA240804-3D6E-4384-BCE1-C1151D37CBD0}" name="Matrícula 5 a 16 años" dataDxfId="21"/>
    <tableColumn id="3" xr3:uid="{0A3C9ADE-A790-42E8-BA37-797FB6DFFEC2}" name="Población  5 a 16 años" dataDxfId="20"/>
    <tableColumn id="4" xr3:uid="{A0FC6537-C5FE-432A-9696-50A24AF3B933}" name="Población por fuera " dataDxfId="19"/>
    <tableColumn id="5" xr3:uid="{6C28ADB9-43A9-4BC5-BBF4-9BD33E2AE423}" name="Porcentaje atendido" dataDxfId="18" dataCellStyle="Porcentaje"/>
    <tableColumn id="6" xr3:uid="{94CBF79B-0818-4BD0-9954-BD4767CF58BD}" name="Oficial Aprobado" dataDxfId="17" dataCellStyle="Porcentaje"/>
    <tableColumn id="7" xr3:uid="{2342E9BF-61BB-4219-BCF6-4CF278FF6335}" name="Oficial Desertor" dataDxfId="16" dataCellStyle="Porcentaje"/>
    <tableColumn id="8" xr3:uid="{A951E016-F80F-4998-8D3E-CBA02EC96746}" name="Oficial Reprobado" dataDxfId="15" dataCellStyle="Porcentaje"/>
    <tableColumn id="9" xr3:uid="{341FAA8D-A4D3-4A3C-870C-E9278E778AF6}" name="No Oficial Aprobado" dataDxfId="14" dataCellStyle="Porcentaje"/>
    <tableColumn id="10" xr3:uid="{7C51FD86-70E8-4A72-9C74-CBC87A97374C}" name="No Oficial Desertor" dataDxfId="13" dataCellStyle="Porcentaje"/>
    <tableColumn id="11" xr3:uid="{ED5562B7-2A52-4209-AA18-997328CC3B53}" name="No Oficial Reprobado" dataDxfId="12" dataCellStyle="Porcentaj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FF709-A512-44E1-BBDE-21804705AEE6}">
  <dimension ref="A1:G14"/>
  <sheetViews>
    <sheetView workbookViewId="0">
      <selection sqref="A1:G14"/>
    </sheetView>
  </sheetViews>
  <sheetFormatPr baseColWidth="10" defaultRowHeight="14.4" x14ac:dyDescent="0.3"/>
  <cols>
    <col min="1" max="1" width="20.88671875" bestFit="1" customWidth="1"/>
  </cols>
  <sheetData>
    <row r="1" spans="1:7" ht="27.6" x14ac:dyDescent="0.3">
      <c r="A1" s="33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5" t="s">
        <v>6</v>
      </c>
    </row>
    <row r="2" spans="1:7" x14ac:dyDescent="0.3">
      <c r="A2" s="36">
        <v>2012</v>
      </c>
      <c r="B2" s="37">
        <v>1.0629411764705883</v>
      </c>
      <c r="C2" s="37">
        <v>1.1697436438442874</v>
      </c>
      <c r="D2" s="37">
        <v>1.166250445950767</v>
      </c>
      <c r="E2" s="37">
        <v>0.82431807674526125</v>
      </c>
      <c r="F2" s="37">
        <v>1.1589748825811721</v>
      </c>
      <c r="G2" s="38">
        <v>1.0984360625574976</v>
      </c>
    </row>
    <row r="3" spans="1:7" x14ac:dyDescent="0.3">
      <c r="A3" s="39">
        <v>2013</v>
      </c>
      <c r="B3" s="37">
        <v>1.2218159658744667</v>
      </c>
      <c r="C3" s="37">
        <v>1.1949929858638177</v>
      </c>
      <c r="D3" s="37">
        <v>1.2056297709923665</v>
      </c>
      <c r="E3" s="37">
        <v>0.86387797550265777</v>
      </c>
      <c r="F3" s="37">
        <v>1.2018971594443293</v>
      </c>
      <c r="G3" s="38">
        <v>1.1399720563952749</v>
      </c>
    </row>
    <row r="4" spans="1:7" x14ac:dyDescent="0.3">
      <c r="A4" s="40">
        <v>2014</v>
      </c>
      <c r="B4" s="37">
        <v>1.1748599875544492</v>
      </c>
      <c r="C4" s="37">
        <v>1.2205348299768901</v>
      </c>
      <c r="D4" s="37">
        <v>1.2157775390858097</v>
      </c>
      <c r="E4" s="37">
        <v>0.87689480937069364</v>
      </c>
      <c r="F4" s="37">
        <v>1.214596550097</v>
      </c>
      <c r="G4" s="38">
        <v>1.1518333546762283</v>
      </c>
    </row>
    <row r="5" spans="1:7" x14ac:dyDescent="0.3">
      <c r="A5" s="40">
        <v>2015</v>
      </c>
      <c r="B5" s="37">
        <v>1.2348484848484849</v>
      </c>
      <c r="C5" s="37">
        <v>1.2142696881310298</v>
      </c>
      <c r="D5" s="37">
        <v>1.1813186813186813</v>
      </c>
      <c r="E5" s="37">
        <v>0.91676168757126564</v>
      </c>
      <c r="F5" s="37">
        <v>1.2013778484366719</v>
      </c>
      <c r="G5" s="38">
        <v>1.1477101698559449</v>
      </c>
    </row>
    <row r="6" spans="1:7" x14ac:dyDescent="0.3">
      <c r="A6" s="36">
        <v>2016</v>
      </c>
      <c r="B6" s="37">
        <v>1.201402166985341</v>
      </c>
      <c r="C6" s="37">
        <v>1.2420848096925363</v>
      </c>
      <c r="D6" s="37">
        <v>1.1898037338439444</v>
      </c>
      <c r="E6" s="37">
        <v>0.94608065246941553</v>
      </c>
      <c r="F6" s="37">
        <v>1.2152725714897719</v>
      </c>
      <c r="G6" s="38">
        <v>1.1638080388080387</v>
      </c>
    </row>
    <row r="7" spans="1:7" x14ac:dyDescent="0.3">
      <c r="A7" s="40">
        <v>2017</v>
      </c>
      <c r="B7" s="37">
        <v>1.1544871794871794</v>
      </c>
      <c r="C7" s="37">
        <v>1.2579599397939099</v>
      </c>
      <c r="D7" s="37">
        <v>1.206140878988561</v>
      </c>
      <c r="E7" s="37">
        <v>0.9307154141277364</v>
      </c>
      <c r="F7" s="37">
        <v>1.2259755702086261</v>
      </c>
      <c r="G7" s="38">
        <v>1.1689268739371212</v>
      </c>
    </row>
    <row r="8" spans="1:7" x14ac:dyDescent="0.3">
      <c r="A8" s="41">
        <v>2018</v>
      </c>
      <c r="B8" s="42">
        <v>1.1151162790697675</v>
      </c>
      <c r="C8" s="42">
        <v>1.1823954455879133</v>
      </c>
      <c r="D8" s="42">
        <v>1.2221815965874467</v>
      </c>
      <c r="E8" s="42">
        <v>0.9162717219589257</v>
      </c>
      <c r="F8" s="42">
        <v>1.1934519124822918</v>
      </c>
      <c r="G8" s="43">
        <v>1.141166453810132</v>
      </c>
    </row>
    <row r="9" spans="1:7" x14ac:dyDescent="0.3">
      <c r="A9" s="44">
        <v>2019</v>
      </c>
      <c r="B9" s="42">
        <v>1.0252192982456141</v>
      </c>
      <c r="C9" s="42">
        <v>1.1232375979112272</v>
      </c>
      <c r="D9" s="42">
        <v>1.2077706704572375</v>
      </c>
      <c r="E9" s="42">
        <v>0.88778440468301301</v>
      </c>
      <c r="F9" s="42">
        <v>1.1501940426389798</v>
      </c>
      <c r="G9" s="43">
        <v>1.1014445173998686</v>
      </c>
    </row>
    <row r="10" spans="1:7" x14ac:dyDescent="0.3">
      <c r="A10" s="41">
        <v>2020</v>
      </c>
      <c r="B10" s="42">
        <v>0.90568004168837934</v>
      </c>
      <c r="C10" s="42">
        <v>1.0686068606860686</v>
      </c>
      <c r="D10" s="42">
        <v>1.180350553505535</v>
      </c>
      <c r="E10" s="42">
        <v>0.90926850444975038</v>
      </c>
      <c r="F10" s="42">
        <v>1.1004856726566294</v>
      </c>
      <c r="G10" s="43">
        <v>1.0655236734531888</v>
      </c>
    </row>
    <row r="11" spans="1:7" x14ac:dyDescent="0.3">
      <c r="A11" s="44">
        <v>2021</v>
      </c>
      <c r="B11" s="42">
        <v>0.88038038038038036</v>
      </c>
      <c r="C11" s="42">
        <v>1.0262700405640333</v>
      </c>
      <c r="D11" s="42">
        <v>1.1365484526767562</v>
      </c>
      <c r="E11" s="42">
        <v>0.97463456577815988</v>
      </c>
      <c r="F11" s="42">
        <v>1.0585683297180044</v>
      </c>
      <c r="G11" s="43">
        <v>1.0434681723257793</v>
      </c>
    </row>
    <row r="12" spans="1:7" x14ac:dyDescent="0.3">
      <c r="A12" s="41">
        <v>2022</v>
      </c>
      <c r="B12" s="42">
        <v>1.0203230849400728</v>
      </c>
      <c r="C12" s="42">
        <v>1.0856314948041568</v>
      </c>
      <c r="D12" s="42">
        <v>1.1550559179869524</v>
      </c>
      <c r="E12" s="42">
        <v>0.93067552602436321</v>
      </c>
      <c r="F12" s="42">
        <v>1.1085758861098922</v>
      </c>
      <c r="G12" s="43">
        <v>1.0764804603212659</v>
      </c>
    </row>
    <row r="13" spans="1:7" ht="15" thickBot="1" x14ac:dyDescent="0.35">
      <c r="A13" s="45">
        <v>2023</v>
      </c>
      <c r="B13" s="46">
        <v>0.93740535083291265</v>
      </c>
      <c r="C13" s="46">
        <v>1.0538834951456311</v>
      </c>
      <c r="D13" s="46">
        <v>1.0814205778234556</v>
      </c>
      <c r="E13" s="46">
        <v>0.96692223439211389</v>
      </c>
      <c r="F13" s="46">
        <v>1.0543777925658333</v>
      </c>
      <c r="G13" s="47">
        <v>1.0387845174393626</v>
      </c>
    </row>
    <row r="14" spans="1:7" ht="15" thickBot="1" x14ac:dyDescent="0.35">
      <c r="A14" s="8" t="s">
        <v>7</v>
      </c>
      <c r="B14" s="48">
        <v>-8.291773410716019E-2</v>
      </c>
      <c r="C14" s="48">
        <v>-3.1747999658525705E-2</v>
      </c>
      <c r="D14" s="48">
        <v>-7.3635340163496821E-2</v>
      </c>
      <c r="E14" s="48">
        <v>3.624670836775068E-2</v>
      </c>
      <c r="F14" s="48">
        <v>-5.4198093544058912E-2</v>
      </c>
      <c r="G14" s="49">
        <v>-3.7695942881903255E-2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AFBB2-3335-4208-8491-C40652A4C41D}">
  <dimension ref="A1:G14"/>
  <sheetViews>
    <sheetView workbookViewId="0">
      <selection activeCell="E22" sqref="E22"/>
    </sheetView>
  </sheetViews>
  <sheetFormatPr baseColWidth="10" defaultRowHeight="14.4" x14ac:dyDescent="0.3"/>
  <cols>
    <col min="1" max="1" width="20.88671875" bestFit="1" customWidth="1"/>
  </cols>
  <sheetData>
    <row r="1" spans="1:7" ht="27.6" x14ac:dyDescent="0.3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8</v>
      </c>
      <c r="G1" s="11" t="s">
        <v>6</v>
      </c>
    </row>
    <row r="2" spans="1:7" x14ac:dyDescent="0.3">
      <c r="A2" s="3">
        <v>2012</v>
      </c>
      <c r="B2" s="1">
        <v>0.75764705882352945</v>
      </c>
      <c r="C2" s="1">
        <v>0.96666315012132087</v>
      </c>
      <c r="D2" s="1">
        <v>0.88536092282078727</v>
      </c>
      <c r="E2" s="1">
        <v>0.5057790106333796</v>
      </c>
      <c r="F2" s="1">
        <v>1.0220032673065143</v>
      </c>
      <c r="G2" s="2">
        <v>0.99937275236263279</v>
      </c>
    </row>
    <row r="3" spans="1:7" x14ac:dyDescent="0.3">
      <c r="A3" s="4">
        <v>2013</v>
      </c>
      <c r="B3" s="1">
        <v>0.8196221815965874</v>
      </c>
      <c r="C3" s="1">
        <v>0.98834574295888633</v>
      </c>
      <c r="D3" s="1">
        <v>0.89730438931297707</v>
      </c>
      <c r="E3" s="1">
        <v>0.5010399815114398</v>
      </c>
      <c r="F3" s="1">
        <v>1.0415198009537632</v>
      </c>
      <c r="G3" s="2">
        <v>1.0221008510097802</v>
      </c>
    </row>
    <row r="4" spans="1:7" x14ac:dyDescent="0.3">
      <c r="A4" s="5">
        <v>2014</v>
      </c>
      <c r="B4" s="1">
        <v>0.63285625388923461</v>
      </c>
      <c r="C4" s="1">
        <v>1.0113348739958181</v>
      </c>
      <c r="D4" s="1">
        <v>0.89414011218522493</v>
      </c>
      <c r="E4" s="1">
        <v>0.51538814882866335</v>
      </c>
      <c r="F4" s="1">
        <v>1.0339222985371992</v>
      </c>
      <c r="G4" s="2">
        <v>1.0226234686472873</v>
      </c>
    </row>
    <row r="5" spans="1:7" x14ac:dyDescent="0.3">
      <c r="A5" s="5">
        <v>2015</v>
      </c>
      <c r="B5" s="1">
        <v>0.70202020202020199</v>
      </c>
      <c r="C5" s="1">
        <v>1.0169396455014583</v>
      </c>
      <c r="D5" s="1">
        <v>0.86359292881032013</v>
      </c>
      <c r="E5" s="1">
        <v>0.54275940706955528</v>
      </c>
      <c r="F5" s="1">
        <v>1.0228934817170112</v>
      </c>
      <c r="G5" s="2">
        <v>1.0140184906471728</v>
      </c>
    </row>
    <row r="6" spans="1:7" x14ac:dyDescent="0.3">
      <c r="A6" s="3">
        <v>2016</v>
      </c>
      <c r="B6" s="1">
        <v>0.68514977692797963</v>
      </c>
      <c r="C6" s="1">
        <v>1.0402331695050864</v>
      </c>
      <c r="D6" s="1">
        <v>0.85387745332695064</v>
      </c>
      <c r="E6" s="1">
        <v>0.52854553692795647</v>
      </c>
      <c r="F6" s="1">
        <v>1.028167505622791</v>
      </c>
      <c r="G6" s="2">
        <v>1.0167186417186418</v>
      </c>
    </row>
    <row r="7" spans="1:7" x14ac:dyDescent="0.3">
      <c r="A7" s="5">
        <v>2017</v>
      </c>
      <c r="B7" s="1">
        <v>0.80769230769230771</v>
      </c>
      <c r="C7" s="1">
        <v>1.0581220331133496</v>
      </c>
      <c r="D7" s="1">
        <v>0.86225165562913908</v>
      </c>
      <c r="E7" s="1">
        <v>0.52335815842924849</v>
      </c>
      <c r="F7" s="1">
        <v>1.0490217273808238</v>
      </c>
      <c r="G7" s="2">
        <v>1.0332272271399294</v>
      </c>
    </row>
    <row r="8" spans="1:7" x14ac:dyDescent="0.3">
      <c r="A8" s="7">
        <v>2018</v>
      </c>
      <c r="B8" s="12">
        <v>0.78837209302325584</v>
      </c>
      <c r="C8" s="12">
        <v>1.0085395226625793</v>
      </c>
      <c r="D8" s="12">
        <v>0.88787324801950029</v>
      </c>
      <c r="E8" s="12">
        <v>0.52313247573911081</v>
      </c>
      <c r="F8" s="12">
        <v>1.0279133217902303</v>
      </c>
      <c r="G8" s="13">
        <v>1.0105576841209025</v>
      </c>
    </row>
    <row r="9" spans="1:7" x14ac:dyDescent="0.3">
      <c r="A9" s="7">
        <v>2019</v>
      </c>
      <c r="B9" s="12">
        <v>0.74342105263157898</v>
      </c>
      <c r="C9" s="12">
        <v>0.96344647519582249</v>
      </c>
      <c r="D9" s="12">
        <v>0.88332148779909969</v>
      </c>
      <c r="E9" s="12">
        <v>0.5124806715263972</v>
      </c>
      <c r="F9" s="12">
        <v>0.99858878080741897</v>
      </c>
      <c r="G9" s="13">
        <v>0.98337984241628362</v>
      </c>
    </row>
    <row r="10" spans="1:7" x14ac:dyDescent="0.3">
      <c r="A10" s="7">
        <v>2020</v>
      </c>
      <c r="B10" s="12">
        <v>0.69723814486711833</v>
      </c>
      <c r="C10" s="12">
        <v>0.92499249924992499</v>
      </c>
      <c r="D10" s="12">
        <v>0.86969557195571956</v>
      </c>
      <c r="E10" s="12">
        <v>0.52246581289342309</v>
      </c>
      <c r="F10" s="12">
        <v>0.96566294317629919</v>
      </c>
      <c r="G10" s="13">
        <v>0.95781243798864946</v>
      </c>
    </row>
    <row r="11" spans="1:7" x14ac:dyDescent="0.3">
      <c r="A11" s="7">
        <v>2021</v>
      </c>
      <c r="B11" s="12">
        <v>0.71671671671671666</v>
      </c>
      <c r="C11" s="12">
        <v>0.8992659841607108</v>
      </c>
      <c r="D11" s="12">
        <v>0.84967246442285971</v>
      </c>
      <c r="E11" s="12">
        <v>0.55266552020636284</v>
      </c>
      <c r="F11" s="12">
        <v>0.94006413279260581</v>
      </c>
      <c r="G11" s="13">
        <v>0.93843298012220588</v>
      </c>
    </row>
    <row r="12" spans="1:7" x14ac:dyDescent="0.3">
      <c r="A12" s="7">
        <v>2022</v>
      </c>
      <c r="B12" s="12">
        <v>0.78322042730588848</v>
      </c>
      <c r="C12" s="12">
        <v>0.95863309352517989</v>
      </c>
      <c r="D12" s="12">
        <v>0.8725535880708295</v>
      </c>
      <c r="E12" s="12">
        <v>0.56611295681063123</v>
      </c>
      <c r="F12" s="12">
        <v>0.98605626249329625</v>
      </c>
      <c r="G12" s="13">
        <v>0.97998081994725483</v>
      </c>
    </row>
    <row r="13" spans="1:7" x14ac:dyDescent="0.3">
      <c r="A13" s="7">
        <v>2023</v>
      </c>
      <c r="B13" s="12">
        <v>0.73447753659767789</v>
      </c>
      <c r="C13" s="12">
        <v>0.92980582524271849</v>
      </c>
      <c r="D13" s="12">
        <v>0.83784401050588098</v>
      </c>
      <c r="E13" s="12">
        <v>0.58181818181818179</v>
      </c>
      <c r="F13" s="12">
        <v>0.94814145831352792</v>
      </c>
      <c r="G13" s="13">
        <v>0.94883412100144515</v>
      </c>
    </row>
    <row r="14" spans="1:7" ht="15" thickBot="1" x14ac:dyDescent="0.35">
      <c r="A14" s="14" t="s">
        <v>7</v>
      </c>
      <c r="B14" s="15">
        <f>+B13-B12</f>
        <v>-4.8742890708210584E-2</v>
      </c>
      <c r="C14" s="15">
        <f t="shared" ref="C14:G14" si="0">+C13-C12</f>
        <v>-2.8827268282461405E-2</v>
      </c>
      <c r="D14" s="15">
        <f t="shared" si="0"/>
        <v>-3.4709577564948524E-2</v>
      </c>
      <c r="E14" s="15">
        <f t="shared" si="0"/>
        <v>1.5705225007550561E-2</v>
      </c>
      <c r="F14" s="15">
        <f t="shared" si="0"/>
        <v>-3.7914804179768336E-2</v>
      </c>
      <c r="G14" s="16">
        <f t="shared" si="0"/>
        <v>-3.1146698945809681E-2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7B6E-7446-4AB4-A2AA-E2AE175E9096}">
  <dimension ref="A1:F16"/>
  <sheetViews>
    <sheetView workbookViewId="0">
      <selection activeCell="F1" sqref="B1:F1"/>
    </sheetView>
  </sheetViews>
  <sheetFormatPr baseColWidth="10" defaultRowHeight="14.4" x14ac:dyDescent="0.3"/>
  <cols>
    <col min="1" max="1" width="19" bestFit="1" customWidth="1"/>
    <col min="4" max="4" width="12" customWidth="1"/>
  </cols>
  <sheetData>
    <row r="1" spans="1:6" ht="27.6" x14ac:dyDescent="0.3">
      <c r="A1" s="17" t="s">
        <v>0</v>
      </c>
      <c r="B1" s="10" t="s">
        <v>9</v>
      </c>
      <c r="C1" s="10" t="s">
        <v>2</v>
      </c>
      <c r="D1" s="10" t="s">
        <v>10</v>
      </c>
      <c r="E1" s="10" t="s">
        <v>11</v>
      </c>
      <c r="F1" s="11" t="s">
        <v>12</v>
      </c>
    </row>
    <row r="2" spans="1:6" x14ac:dyDescent="0.3">
      <c r="A2" s="6">
        <v>2010</v>
      </c>
      <c r="B2" s="18">
        <v>4.0096230954290296E-2</v>
      </c>
      <c r="C2" s="18">
        <v>3.125E-2</v>
      </c>
      <c r="D2" s="18">
        <v>5.0223838836038051E-2</v>
      </c>
      <c r="E2" s="18">
        <v>3.2113517550410753E-2</v>
      </c>
      <c r="F2" s="19">
        <v>3.9099963113242348E-2</v>
      </c>
    </row>
    <row r="3" spans="1:6" x14ac:dyDescent="0.3">
      <c r="A3" s="6">
        <v>2011</v>
      </c>
      <c r="B3" s="18">
        <v>2.6033690658499236E-2</v>
      </c>
      <c r="C3" s="18">
        <v>2.135709055406395E-2</v>
      </c>
      <c r="D3" s="18">
        <v>3.1076581576026639E-2</v>
      </c>
      <c r="E3" s="18">
        <v>2.6366808840635907E-2</v>
      </c>
      <c r="F3" s="19">
        <v>2.5976046041375021E-2</v>
      </c>
    </row>
    <row r="4" spans="1:6" x14ac:dyDescent="0.3">
      <c r="A4" s="6">
        <v>2012</v>
      </c>
      <c r="B4" s="18">
        <v>5.4298642533936653E-2</v>
      </c>
      <c r="C4" s="18">
        <v>3.01501198435726E-2</v>
      </c>
      <c r="D4" s="18">
        <v>5.21224371931851E-2</v>
      </c>
      <c r="E4" s="18">
        <v>4.1144901610017888E-2</v>
      </c>
      <c r="F4" s="19">
        <v>4.1487917458593537E-2</v>
      </c>
    </row>
    <row r="5" spans="1:6" x14ac:dyDescent="0.3">
      <c r="A5" s="20">
        <v>2013</v>
      </c>
      <c r="B5" s="18">
        <v>5.0892267019167214E-2</v>
      </c>
      <c r="C5" s="18">
        <v>3.1815895372233401E-2</v>
      </c>
      <c r="D5" s="18">
        <v>4.1420949171581019E-2</v>
      </c>
      <c r="E5" s="18">
        <v>2.5777777777777778E-2</v>
      </c>
      <c r="F5" s="19">
        <v>3.6258427562775392E-2</v>
      </c>
    </row>
    <row r="6" spans="1:6" x14ac:dyDescent="0.3">
      <c r="A6" s="7">
        <v>2014</v>
      </c>
      <c r="B6" s="18">
        <v>3.4246575342465752E-2</v>
      </c>
      <c r="C6" s="18">
        <v>2.1157277593678307E-2</v>
      </c>
      <c r="D6" s="18">
        <v>3.4827290893519838E-2</v>
      </c>
      <c r="E6" s="18">
        <v>2.9411764705882353E-2</v>
      </c>
      <c r="F6" s="19">
        <v>2.8346626428109506E-2</v>
      </c>
    </row>
    <row r="7" spans="1:6" x14ac:dyDescent="0.3">
      <c r="A7" s="7">
        <v>2015</v>
      </c>
      <c r="B7" s="18">
        <v>7.158196134574088E-2</v>
      </c>
      <c r="C7" s="18">
        <v>3.6619344566803769E-2</v>
      </c>
      <c r="D7" s="18">
        <v>6.4020295478286818E-2</v>
      </c>
      <c r="E7" s="18">
        <v>3.1465517241379311E-2</v>
      </c>
      <c r="F7" s="19">
        <v>4.890002784739627E-2</v>
      </c>
    </row>
    <row r="8" spans="1:6" x14ac:dyDescent="0.3">
      <c r="A8" s="6">
        <v>2016</v>
      </c>
      <c r="B8" s="18">
        <v>7.9318013343217197E-2</v>
      </c>
      <c r="C8" s="18">
        <v>3.6857680925477539E-2</v>
      </c>
      <c r="D8" s="18">
        <v>5.794855903315773E-2</v>
      </c>
      <c r="E8" s="18">
        <v>2.7911033580462277E-2</v>
      </c>
      <c r="F8" s="19">
        <v>4.671990872789504E-2</v>
      </c>
    </row>
    <row r="9" spans="1:6" x14ac:dyDescent="0.3">
      <c r="A9" s="7">
        <v>2017</v>
      </c>
      <c r="B9" s="18">
        <v>6.4327485380116955E-2</v>
      </c>
      <c r="C9" s="18">
        <v>3.7797863599013971E-2</v>
      </c>
      <c r="D9" s="18">
        <v>6.4711359404096835E-2</v>
      </c>
      <c r="E9" s="18">
        <v>3.5964912280701762E-2</v>
      </c>
      <c r="F9" s="19">
        <v>4.9468733670092323E-2</v>
      </c>
    </row>
    <row r="10" spans="1:6" x14ac:dyDescent="0.3">
      <c r="A10" s="6">
        <v>2018</v>
      </c>
      <c r="B10" s="18">
        <v>7.7607113985448672E-2</v>
      </c>
      <c r="C10" s="18">
        <v>3.1316423409380748E-2</v>
      </c>
      <c r="D10" s="18">
        <v>5.7968749999999999E-2</v>
      </c>
      <c r="E10" s="18">
        <v>3.1074665515753129E-2</v>
      </c>
      <c r="F10" s="19">
        <v>4.4676973722885191E-2</v>
      </c>
    </row>
    <row r="11" spans="1:6" x14ac:dyDescent="0.3">
      <c r="A11" s="7">
        <v>2019</v>
      </c>
      <c r="B11" s="18">
        <v>8.6705202312138727E-2</v>
      </c>
      <c r="C11" s="18">
        <v>5.95255212077642E-2</v>
      </c>
      <c r="D11" s="18">
        <v>8.9877300613496927E-2</v>
      </c>
      <c r="E11" s="18">
        <v>4.2184724689165183E-2</v>
      </c>
      <c r="F11" s="19">
        <v>7.084661707403471E-2</v>
      </c>
    </row>
    <row r="12" spans="1:6" x14ac:dyDescent="0.3">
      <c r="A12" s="6">
        <v>2020</v>
      </c>
      <c r="B12" s="18">
        <v>4.1589648798521263E-2</v>
      </c>
      <c r="C12" s="18">
        <v>4.1355542791499139E-2</v>
      </c>
      <c r="D12" s="18">
        <v>5.1224611708482679E-2</v>
      </c>
      <c r="E12" s="18">
        <v>3.4513670999551771E-2</v>
      </c>
      <c r="F12" s="19">
        <v>4.436457903729453E-2</v>
      </c>
    </row>
    <row r="13" spans="1:6" x14ac:dyDescent="0.3">
      <c r="A13" s="6">
        <v>2021</v>
      </c>
      <c r="B13" s="18">
        <v>2.6251025430680891E-2</v>
      </c>
      <c r="C13" s="18">
        <v>2.7153044432254528E-2</v>
      </c>
      <c r="D13" s="18">
        <v>3.799705449189985E-2</v>
      </c>
      <c r="E13" s="18">
        <v>4.506349856616141E-2</v>
      </c>
      <c r="F13" s="19">
        <v>3.3705331980610979E-2</v>
      </c>
    </row>
    <row r="14" spans="1:6" x14ac:dyDescent="0.3">
      <c r="A14" s="6">
        <v>2022</v>
      </c>
      <c r="B14" s="18">
        <v>6.0250391236306731E-2</v>
      </c>
      <c r="C14" s="18">
        <v>3.8504155124653737E-2</v>
      </c>
      <c r="D14" s="18">
        <v>5.0121138703815869E-2</v>
      </c>
      <c r="E14" s="18">
        <v>2.8814935064935061E-2</v>
      </c>
      <c r="F14" s="19">
        <v>4.3094614596379373E-2</v>
      </c>
    </row>
    <row r="15" spans="1:6" ht="15" thickBot="1" x14ac:dyDescent="0.35">
      <c r="A15" s="6">
        <v>2023</v>
      </c>
      <c r="B15" s="18">
        <v>3.4334763948497847E-2</v>
      </c>
      <c r="C15" s="18">
        <v>2.425952045133992E-2</v>
      </c>
      <c r="D15" s="18">
        <v>4.9313756782636449E-2</v>
      </c>
      <c r="E15" s="18">
        <v>2.96474358974359E-2</v>
      </c>
      <c r="F15" s="19">
        <v>3.4965034965034968E-2</v>
      </c>
    </row>
    <row r="16" spans="1:6" ht="15" thickBot="1" x14ac:dyDescent="0.35">
      <c r="A16" s="21" t="s">
        <v>7</v>
      </c>
      <c r="B16" s="22">
        <v>-2.5915627287808884E-2</v>
      </c>
      <c r="C16" s="22">
        <v>-1.4244634673313817E-2</v>
      </c>
      <c r="D16" s="22">
        <v>-8.0738192117942031E-4</v>
      </c>
      <c r="E16" s="22">
        <v>8.3250083250083901E-4</v>
      </c>
      <c r="F16" s="22">
        <v>-8.1295796313444052E-3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E2E79-23B1-4E0D-847E-66EB7045D5A6}">
  <dimension ref="A1:E8"/>
  <sheetViews>
    <sheetView workbookViewId="0">
      <selection activeCell="E1" sqref="E1"/>
    </sheetView>
  </sheetViews>
  <sheetFormatPr baseColWidth="10" defaultRowHeight="14.4" x14ac:dyDescent="0.3"/>
  <cols>
    <col min="1" max="1" width="19.88671875" customWidth="1"/>
    <col min="5" max="5" width="11.44140625" bestFit="1" customWidth="1"/>
    <col min="9" max="9" width="13.88671875" customWidth="1"/>
    <col min="10" max="10" width="14" customWidth="1"/>
    <col min="11" max="11" width="12.88671875" customWidth="1"/>
    <col min="12" max="12" width="14" customWidth="1"/>
  </cols>
  <sheetData>
    <row r="1" spans="1:5" ht="41.4" x14ac:dyDescent="0.3">
      <c r="A1" s="50" t="s">
        <v>38</v>
      </c>
      <c r="B1" s="50" t="s">
        <v>14</v>
      </c>
      <c r="C1" s="50" t="s">
        <v>15</v>
      </c>
      <c r="D1" s="51" t="s">
        <v>16</v>
      </c>
      <c r="E1" s="51" t="s">
        <v>17</v>
      </c>
    </row>
    <row r="2" spans="1:5" x14ac:dyDescent="0.3">
      <c r="A2" s="52">
        <v>2018</v>
      </c>
      <c r="B2" s="23">
        <v>23755</v>
      </c>
      <c r="C2" s="23">
        <v>23490</v>
      </c>
      <c r="D2" s="24">
        <v>-265</v>
      </c>
      <c r="E2" s="53">
        <v>1.0112813963388676</v>
      </c>
    </row>
    <row r="3" spans="1:5" x14ac:dyDescent="0.3">
      <c r="A3" s="52">
        <v>2019</v>
      </c>
      <c r="B3" s="23">
        <v>23981</v>
      </c>
      <c r="C3" s="23">
        <v>24368</v>
      </c>
      <c r="D3" s="24">
        <v>387</v>
      </c>
      <c r="E3" s="53">
        <v>0.984118516086671</v>
      </c>
    </row>
    <row r="4" spans="1:5" x14ac:dyDescent="0.3">
      <c r="A4" s="52">
        <v>2020</v>
      </c>
      <c r="B4" s="23">
        <v>24149</v>
      </c>
      <c r="C4" s="23">
        <v>24253</v>
      </c>
      <c r="D4" s="24">
        <v>104</v>
      </c>
      <c r="E4" s="53">
        <v>0.99571187069640865</v>
      </c>
    </row>
    <row r="5" spans="1:5" x14ac:dyDescent="0.3">
      <c r="A5" s="52">
        <v>2021</v>
      </c>
      <c r="B5" s="23">
        <v>24286</v>
      </c>
      <c r="C5" s="23">
        <v>24565</v>
      </c>
      <c r="D5" s="24">
        <v>279</v>
      </c>
      <c r="E5" s="53">
        <v>0.98864237736617133</v>
      </c>
    </row>
    <row r="6" spans="1:5" x14ac:dyDescent="0.3">
      <c r="A6" s="52">
        <v>2022</v>
      </c>
      <c r="B6" s="23">
        <v>24548</v>
      </c>
      <c r="C6" s="23">
        <v>25026</v>
      </c>
      <c r="D6" s="24">
        <v>478</v>
      </c>
      <c r="E6" s="53">
        <v>0.98089986414129304</v>
      </c>
    </row>
    <row r="7" spans="1:5" x14ac:dyDescent="0.3">
      <c r="A7" s="52">
        <v>2023</v>
      </c>
      <c r="B7" s="23">
        <v>24313</v>
      </c>
      <c r="C7" s="23">
        <v>25603</v>
      </c>
      <c r="D7" s="24">
        <v>1290</v>
      </c>
      <c r="E7" s="53">
        <v>0.94961527945943836</v>
      </c>
    </row>
    <row r="8" spans="1:5" x14ac:dyDescent="0.3">
      <c r="A8" s="52">
        <v>2024</v>
      </c>
      <c r="B8" s="23">
        <v>23734</v>
      </c>
      <c r="C8" s="23">
        <v>26152</v>
      </c>
      <c r="D8" s="24">
        <v>2418</v>
      </c>
      <c r="E8" s="53">
        <v>0.90754053227286635</v>
      </c>
    </row>
  </sheetData>
  <protectedRanges>
    <protectedRange algorithmName="SHA-512" hashValue="HxYWLxd1EXKdyAh/Af3TrGhUafaNdS9kGUcabI3waoWixQlrQoXsOIS/BJX0KhBr4NdV1Cxqs1jXWsAogqjj+g==" saltValue="mp3K0gAuAwE6i7Lud0eTdA==" spinCount="100000" sqref="B1:E8" name="Rango1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B2A61-A7D7-440D-8A09-260AC25E109C}">
  <dimension ref="A1:G9"/>
  <sheetViews>
    <sheetView workbookViewId="0">
      <selection activeCell="C12" sqref="C12"/>
    </sheetView>
  </sheetViews>
  <sheetFormatPr baseColWidth="10" defaultRowHeight="14.4" x14ac:dyDescent="0.3"/>
  <cols>
    <col min="1" max="1" width="20.88671875" bestFit="1" customWidth="1"/>
  </cols>
  <sheetData>
    <row r="1" spans="1:7" ht="15" thickBot="1" x14ac:dyDescent="0.35">
      <c r="A1" s="25"/>
      <c r="B1" s="84" t="s">
        <v>18</v>
      </c>
      <c r="C1" s="85"/>
      <c r="D1" s="86"/>
      <c r="E1" s="87" t="s">
        <v>19</v>
      </c>
      <c r="F1" s="88"/>
      <c r="G1" s="89"/>
    </row>
    <row r="2" spans="1:7" ht="41.4" x14ac:dyDescent="0.3">
      <c r="A2" s="26" t="s">
        <v>0</v>
      </c>
      <c r="B2" s="27" t="s">
        <v>54</v>
      </c>
      <c r="C2" s="27" t="s">
        <v>55</v>
      </c>
      <c r="D2" s="27" t="s">
        <v>56</v>
      </c>
      <c r="E2" s="27" t="s">
        <v>57</v>
      </c>
      <c r="F2" s="27" t="s">
        <v>58</v>
      </c>
      <c r="G2" s="28" t="s">
        <v>59</v>
      </c>
    </row>
    <row r="3" spans="1:7" x14ac:dyDescent="0.3">
      <c r="A3" s="6">
        <v>2018</v>
      </c>
      <c r="B3" s="18">
        <v>0.88301687143612961</v>
      </c>
      <c r="C3" s="18">
        <v>4.4676973722885191E-2</v>
      </c>
      <c r="D3" s="18">
        <v>7.2306154840985251E-2</v>
      </c>
      <c r="E3" s="18">
        <v>0.97186291505534073</v>
      </c>
      <c r="F3" s="18">
        <v>2.7603680490732099E-2</v>
      </c>
      <c r="G3" s="29">
        <v>5.3340445392719002E-4</v>
      </c>
    </row>
    <row r="4" spans="1:7" x14ac:dyDescent="0.3">
      <c r="A4" s="6">
        <v>2019</v>
      </c>
      <c r="B4" s="18">
        <v>0.84283858779076637</v>
      </c>
      <c r="C4" s="18">
        <v>7.084661707403471E-2</v>
      </c>
      <c r="D4" s="18">
        <v>8.6314795135198963E-2</v>
      </c>
      <c r="E4" s="18">
        <v>0.95059314300612696</v>
      </c>
      <c r="F4" s="18">
        <v>4.9146134793377663E-2</v>
      </c>
      <c r="G4" s="29">
        <v>2.6072220049537E-4</v>
      </c>
    </row>
    <row r="5" spans="1:7" x14ac:dyDescent="0.3">
      <c r="A5" s="6">
        <v>2020</v>
      </c>
      <c r="B5" s="18">
        <v>0.87173746538620156</v>
      </c>
      <c r="C5" s="18">
        <v>4.436457903729453E-2</v>
      </c>
      <c r="D5" s="18">
        <v>8.3897955576503855E-2</v>
      </c>
      <c r="E5" s="18">
        <v>0.9307111226882</v>
      </c>
      <c r="F5" s="18">
        <v>6.2776764782495442E-2</v>
      </c>
      <c r="G5" s="29">
        <v>6.5121125293045104E-3</v>
      </c>
    </row>
    <row r="6" spans="1:7" x14ac:dyDescent="0.3">
      <c r="A6" s="6">
        <v>2021</v>
      </c>
      <c r="B6" s="18">
        <v>0.84347875098636005</v>
      </c>
      <c r="C6" s="18">
        <v>3.3705331980610979E-2</v>
      </c>
      <c r="D6" s="18">
        <v>0.12281591703302897</v>
      </c>
      <c r="E6" s="18">
        <v>0.91905162738496071</v>
      </c>
      <c r="F6" s="18">
        <v>6.9304152637485975E-2</v>
      </c>
      <c r="G6" s="29">
        <v>1.164421997755331E-2</v>
      </c>
    </row>
    <row r="7" spans="1:7" x14ac:dyDescent="0.3">
      <c r="A7" s="6">
        <v>2022</v>
      </c>
      <c r="B7" s="18">
        <v>0.87037458727086414</v>
      </c>
      <c r="C7" s="18">
        <v>4.3094614596379373E-2</v>
      </c>
      <c r="D7" s="18">
        <v>8.6530798132756465E-2</v>
      </c>
      <c r="E7" s="18">
        <v>0.96475366876310276</v>
      </c>
      <c r="F7" s="18">
        <v>2.4764150943396231E-2</v>
      </c>
      <c r="G7" s="29">
        <v>1.0482180293501051E-2</v>
      </c>
    </row>
    <row r="8" spans="1:7" ht="15" thickBot="1" x14ac:dyDescent="0.35">
      <c r="A8" s="30">
        <v>2023</v>
      </c>
      <c r="B8" s="18">
        <v>0.88429217840982544</v>
      </c>
      <c r="C8" s="18">
        <v>3.4965034965034968E-2</v>
      </c>
      <c r="D8" s="18">
        <v>8.0742786625139562E-2</v>
      </c>
      <c r="E8" s="18">
        <v>0.96918626587850587</v>
      </c>
      <c r="F8" s="18">
        <v>1.7104766696013081E-2</v>
      </c>
      <c r="G8" s="29">
        <v>1.370896742548107E-2</v>
      </c>
    </row>
    <row r="9" spans="1:7" ht="15" thickBot="1" x14ac:dyDescent="0.35">
      <c r="A9" s="8" t="s">
        <v>7</v>
      </c>
      <c r="B9" s="31">
        <v>1.3917591138961294E-2</v>
      </c>
      <c r="C9" s="31">
        <v>-8.1295796313444052E-3</v>
      </c>
      <c r="D9" s="31">
        <v>-5.7880115076169025E-3</v>
      </c>
      <c r="E9" s="31">
        <v>4.4325971154031141E-3</v>
      </c>
      <c r="F9" s="31">
        <v>-7.6593842473831504E-3</v>
      </c>
      <c r="G9" s="31">
        <v>3.226787131980019E-3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5946-0439-4260-948D-25E109477A95}">
  <dimension ref="A2:K11"/>
  <sheetViews>
    <sheetView workbookViewId="0">
      <selection activeCell="C15" sqref="C15"/>
    </sheetView>
  </sheetViews>
  <sheetFormatPr baseColWidth="10" defaultRowHeight="14.4" x14ac:dyDescent="0.3"/>
  <cols>
    <col min="1" max="1" width="17.6640625" bestFit="1" customWidth="1"/>
    <col min="2" max="2" width="17.6640625" customWidth="1"/>
    <col min="3" max="3" width="17.88671875" customWidth="1"/>
    <col min="4" max="4" width="21.33203125" customWidth="1"/>
    <col min="5" max="5" width="20.6640625" customWidth="1"/>
    <col min="6" max="6" width="25.109375" customWidth="1"/>
    <col min="7" max="7" width="22.6640625" customWidth="1"/>
    <col min="8" max="8" width="15.5546875" customWidth="1"/>
    <col min="9" max="9" width="12.109375" customWidth="1"/>
    <col min="10" max="10" width="13.77734375" customWidth="1"/>
  </cols>
  <sheetData>
    <row r="2" spans="1:11" ht="28.8" x14ac:dyDescent="0.3">
      <c r="A2" t="s">
        <v>13</v>
      </c>
      <c r="B2" s="91" t="s">
        <v>20</v>
      </c>
      <c r="C2" s="91" t="s">
        <v>21</v>
      </c>
      <c r="D2" s="91" t="s">
        <v>22</v>
      </c>
      <c r="E2" s="91" t="s">
        <v>23</v>
      </c>
      <c r="F2" s="91" t="s">
        <v>24</v>
      </c>
      <c r="G2" s="91" t="s">
        <v>25</v>
      </c>
      <c r="H2" s="91" t="s">
        <v>26</v>
      </c>
      <c r="I2" s="91" t="s">
        <v>27</v>
      </c>
      <c r="J2" s="91" t="s">
        <v>28</v>
      </c>
      <c r="K2" s="91" t="s">
        <v>6</v>
      </c>
    </row>
    <row r="3" spans="1:11" x14ac:dyDescent="0.3">
      <c r="A3" s="32" t="s">
        <v>29</v>
      </c>
      <c r="B3" s="32">
        <v>42</v>
      </c>
      <c r="C3" s="32">
        <v>10</v>
      </c>
      <c r="D3" s="32">
        <v>23</v>
      </c>
      <c r="E3" s="32">
        <v>302</v>
      </c>
      <c r="F3" s="32">
        <v>82</v>
      </c>
      <c r="G3" s="32">
        <v>0</v>
      </c>
      <c r="H3" s="32">
        <v>72</v>
      </c>
      <c r="I3" s="32">
        <v>18333</v>
      </c>
      <c r="J3" s="32">
        <v>0</v>
      </c>
      <c r="K3" s="32">
        <v>18864</v>
      </c>
    </row>
    <row r="4" spans="1:11" x14ac:dyDescent="0.3">
      <c r="A4" s="32" t="s">
        <v>30</v>
      </c>
      <c r="B4" s="32">
        <v>15</v>
      </c>
      <c r="C4" s="32">
        <v>5</v>
      </c>
      <c r="D4" s="32">
        <v>4</v>
      </c>
      <c r="E4" s="32">
        <v>49</v>
      </c>
      <c r="F4" s="32">
        <v>30</v>
      </c>
      <c r="G4" s="32">
        <v>0</v>
      </c>
      <c r="H4" s="32">
        <v>16</v>
      </c>
      <c r="I4" s="32">
        <v>8569</v>
      </c>
      <c r="J4" s="32">
        <v>0</v>
      </c>
      <c r="K4" s="32">
        <v>8688</v>
      </c>
    </row>
    <row r="5" spans="1:11" x14ac:dyDescent="0.3">
      <c r="A5" s="32" t="s">
        <v>31</v>
      </c>
      <c r="B5" s="32">
        <v>57</v>
      </c>
      <c r="C5" s="32">
        <v>15</v>
      </c>
      <c r="D5" s="32">
        <v>27</v>
      </c>
      <c r="E5" s="32">
        <v>351</v>
      </c>
      <c r="F5" s="32">
        <v>112</v>
      </c>
      <c r="G5" s="32">
        <v>0</v>
      </c>
      <c r="H5" s="32">
        <v>88</v>
      </c>
      <c r="I5" s="32">
        <v>26902</v>
      </c>
      <c r="J5" s="32">
        <v>0</v>
      </c>
      <c r="K5" s="32">
        <v>27552</v>
      </c>
    </row>
    <row r="6" spans="1:11" x14ac:dyDescent="0.3">
      <c r="A6" s="32" t="s">
        <v>32</v>
      </c>
      <c r="B6" s="32">
        <v>52</v>
      </c>
      <c r="C6" s="32">
        <v>6</v>
      </c>
      <c r="D6" s="32">
        <v>24</v>
      </c>
      <c r="E6" s="32">
        <v>289</v>
      </c>
      <c r="F6" s="32">
        <v>101</v>
      </c>
      <c r="G6" s="32">
        <v>0</v>
      </c>
      <c r="H6" s="32">
        <v>73</v>
      </c>
      <c r="I6" s="32">
        <v>17537</v>
      </c>
      <c r="J6" s="32">
        <v>0</v>
      </c>
      <c r="K6" s="32">
        <v>18082</v>
      </c>
    </row>
    <row r="7" spans="1:11" x14ac:dyDescent="0.3">
      <c r="A7" s="32" t="s">
        <v>33</v>
      </c>
      <c r="B7" s="32">
        <v>16</v>
      </c>
      <c r="C7" s="32">
        <v>3</v>
      </c>
      <c r="D7" s="32">
        <v>4</v>
      </c>
      <c r="E7" s="32">
        <v>54</v>
      </c>
      <c r="F7" s="32">
        <v>38</v>
      </c>
      <c r="G7" s="32">
        <v>0</v>
      </c>
      <c r="H7" s="32">
        <v>15</v>
      </c>
      <c r="I7" s="32">
        <v>9034</v>
      </c>
      <c r="J7" s="32">
        <v>0</v>
      </c>
      <c r="K7" s="32">
        <v>9164</v>
      </c>
    </row>
    <row r="8" spans="1:11" x14ac:dyDescent="0.3">
      <c r="A8" s="32" t="s">
        <v>34</v>
      </c>
      <c r="B8" s="32">
        <v>68</v>
      </c>
      <c r="C8" s="32">
        <v>9</v>
      </c>
      <c r="D8" s="32">
        <v>28</v>
      </c>
      <c r="E8" s="32">
        <v>343</v>
      </c>
      <c r="F8" s="32">
        <v>139</v>
      </c>
      <c r="G8" s="32">
        <v>0</v>
      </c>
      <c r="H8" s="32">
        <v>88</v>
      </c>
      <c r="I8" s="32">
        <v>26571</v>
      </c>
      <c r="J8" s="32">
        <v>0</v>
      </c>
      <c r="K8" s="32">
        <v>27246</v>
      </c>
    </row>
    <row r="9" spans="1:11" x14ac:dyDescent="0.3">
      <c r="A9" s="32" t="s">
        <v>35</v>
      </c>
      <c r="B9" s="32">
        <v>190</v>
      </c>
      <c r="C9" s="32">
        <v>0</v>
      </c>
      <c r="D9" s="32">
        <v>46658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1252</v>
      </c>
      <c r="K9" s="32">
        <v>48100</v>
      </c>
    </row>
    <row r="10" spans="1:11" x14ac:dyDescent="0.3">
      <c r="A10" s="32" t="s">
        <v>36</v>
      </c>
      <c r="B10" s="32">
        <v>0</v>
      </c>
      <c r="C10" s="32">
        <v>0</v>
      </c>
      <c r="D10" s="32">
        <v>7437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4908</v>
      </c>
      <c r="K10" s="32">
        <v>12345</v>
      </c>
    </row>
    <row r="11" spans="1:11" x14ac:dyDescent="0.3">
      <c r="A11" s="90" t="s">
        <v>37</v>
      </c>
      <c r="B11" s="90">
        <v>190</v>
      </c>
      <c r="C11" s="90">
        <v>0</v>
      </c>
      <c r="D11" s="90">
        <v>54095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6160</v>
      </c>
      <c r="K11" s="90">
        <v>60445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5BA63-4FB8-405A-BDDE-372EFFED610B}">
  <dimension ref="A1:P13"/>
  <sheetViews>
    <sheetView topLeftCell="E1" workbookViewId="0">
      <selection activeCell="G18" sqref="G18"/>
    </sheetView>
  </sheetViews>
  <sheetFormatPr baseColWidth="10" defaultRowHeight="14.4" x14ac:dyDescent="0.3"/>
  <cols>
    <col min="2" max="2" width="19.21875" customWidth="1"/>
    <col min="3" max="3" width="15.33203125" customWidth="1"/>
    <col min="4" max="4" width="18.88671875" customWidth="1"/>
    <col min="5" max="5" width="13.6640625" customWidth="1"/>
    <col min="6" max="6" width="13.77734375" customWidth="1"/>
    <col min="7" max="11" width="14.88671875" customWidth="1"/>
    <col min="12" max="16" width="17.44140625" customWidth="1"/>
  </cols>
  <sheetData>
    <row r="1" spans="1:16" ht="41.4" x14ac:dyDescent="0.3">
      <c r="A1" s="74" t="s">
        <v>0</v>
      </c>
      <c r="B1" s="75" t="s">
        <v>39</v>
      </c>
      <c r="C1" s="75" t="s">
        <v>41</v>
      </c>
      <c r="D1" s="75" t="s">
        <v>40</v>
      </c>
      <c r="E1" s="75" t="s">
        <v>42</v>
      </c>
      <c r="F1" s="76" t="s">
        <v>51</v>
      </c>
      <c r="G1" s="75" t="s">
        <v>43</v>
      </c>
      <c r="H1" s="75" t="s">
        <v>44</v>
      </c>
      <c r="I1" s="75" t="s">
        <v>45</v>
      </c>
      <c r="J1" s="75" t="s">
        <v>46</v>
      </c>
      <c r="K1" s="77" t="s">
        <v>52</v>
      </c>
      <c r="L1" s="75" t="s">
        <v>47</v>
      </c>
      <c r="M1" s="75" t="s">
        <v>48</v>
      </c>
      <c r="N1" s="75" t="s">
        <v>49</v>
      </c>
      <c r="O1" s="75" t="s">
        <v>50</v>
      </c>
      <c r="P1" s="78" t="s">
        <v>53</v>
      </c>
    </row>
    <row r="2" spans="1:16" x14ac:dyDescent="0.3">
      <c r="A2" s="68">
        <v>2012</v>
      </c>
      <c r="B2" s="37">
        <v>1.0629411764705883</v>
      </c>
      <c r="C2" s="37">
        <v>1.1697436438442874</v>
      </c>
      <c r="D2" s="37">
        <v>1.166250445950767</v>
      </c>
      <c r="E2" s="37">
        <v>0.82431807674526125</v>
      </c>
      <c r="F2" s="54">
        <v>1.0984360625574976</v>
      </c>
      <c r="G2" s="1">
        <v>0.75764705882352945</v>
      </c>
      <c r="H2" s="1">
        <v>0.96666315012132087</v>
      </c>
      <c r="I2" s="1">
        <v>0.88536092282078727</v>
      </c>
      <c r="J2" s="1">
        <v>0.5057790106333796</v>
      </c>
      <c r="K2" s="55">
        <v>0.99937275236263279</v>
      </c>
      <c r="L2" s="18">
        <v>5.4298642533936653E-2</v>
      </c>
      <c r="M2" s="18">
        <v>3.01501198435726E-2</v>
      </c>
      <c r="N2" s="18">
        <v>5.21224371931851E-2</v>
      </c>
      <c r="O2" s="18">
        <v>4.1144901610017888E-2</v>
      </c>
      <c r="P2" s="73">
        <v>4.1487917458593537E-2</v>
      </c>
    </row>
    <row r="3" spans="1:16" x14ac:dyDescent="0.3">
      <c r="A3" s="69">
        <v>2013</v>
      </c>
      <c r="B3" s="37">
        <v>1.2218159658744667</v>
      </c>
      <c r="C3" s="37">
        <v>1.1949929858638177</v>
      </c>
      <c r="D3" s="37">
        <v>1.2056297709923665</v>
      </c>
      <c r="E3" s="37">
        <v>0.86387797550265777</v>
      </c>
      <c r="F3" s="54">
        <v>1.1399720563952749</v>
      </c>
      <c r="G3" s="1">
        <v>0.8196221815965874</v>
      </c>
      <c r="H3" s="1">
        <v>0.98834574295888633</v>
      </c>
      <c r="I3" s="1">
        <v>0.89730438931297707</v>
      </c>
      <c r="J3" s="1">
        <v>0.5010399815114398</v>
      </c>
      <c r="K3" s="55">
        <v>1.0221008510097802</v>
      </c>
      <c r="L3" s="18">
        <v>5.0892267019167214E-2</v>
      </c>
      <c r="M3" s="18">
        <v>3.1815895372233401E-2</v>
      </c>
      <c r="N3" s="18">
        <v>4.1420949171581019E-2</v>
      </c>
      <c r="O3" s="18">
        <v>2.5777777777777778E-2</v>
      </c>
      <c r="P3" s="73">
        <v>3.6258427562775392E-2</v>
      </c>
    </row>
    <row r="4" spans="1:16" x14ac:dyDescent="0.3">
      <c r="A4" s="70">
        <v>2014</v>
      </c>
      <c r="B4" s="37">
        <v>1.1748599875544492</v>
      </c>
      <c r="C4" s="37">
        <v>1.2205348299768901</v>
      </c>
      <c r="D4" s="37">
        <v>1.2157775390858097</v>
      </c>
      <c r="E4" s="37">
        <v>0.87689480937069364</v>
      </c>
      <c r="F4" s="54">
        <v>1.1518333546762283</v>
      </c>
      <c r="G4" s="1">
        <v>0.63285625388923461</v>
      </c>
      <c r="H4" s="1">
        <v>1.0113348739958181</v>
      </c>
      <c r="I4" s="1">
        <v>0.89414011218522493</v>
      </c>
      <c r="J4" s="1">
        <v>0.51538814882866335</v>
      </c>
      <c r="K4" s="55">
        <v>1.0226234686472873</v>
      </c>
      <c r="L4" s="18">
        <v>3.4246575342465752E-2</v>
      </c>
      <c r="M4" s="18">
        <v>2.1157277593678307E-2</v>
      </c>
      <c r="N4" s="18">
        <v>3.4827290893519838E-2</v>
      </c>
      <c r="O4" s="18">
        <v>2.9411764705882353E-2</v>
      </c>
      <c r="P4" s="73">
        <v>2.8346626428109506E-2</v>
      </c>
    </row>
    <row r="5" spans="1:16" x14ac:dyDescent="0.3">
      <c r="A5" s="70">
        <v>2015</v>
      </c>
      <c r="B5" s="37">
        <v>1.2348484848484849</v>
      </c>
      <c r="C5" s="37">
        <v>1.2142696881310298</v>
      </c>
      <c r="D5" s="37">
        <v>1.1813186813186813</v>
      </c>
      <c r="E5" s="37">
        <v>0.91676168757126564</v>
      </c>
      <c r="F5" s="54">
        <v>1.1477101698559449</v>
      </c>
      <c r="G5" s="1">
        <v>0.70202020202020199</v>
      </c>
      <c r="H5" s="1">
        <v>1.0169396455014583</v>
      </c>
      <c r="I5" s="1">
        <v>0.86359292881032013</v>
      </c>
      <c r="J5" s="1">
        <v>0.54275940706955528</v>
      </c>
      <c r="K5" s="55">
        <v>1.0140184906471728</v>
      </c>
      <c r="L5" s="18">
        <v>7.158196134574088E-2</v>
      </c>
      <c r="M5" s="18">
        <v>3.6619344566803769E-2</v>
      </c>
      <c r="N5" s="18">
        <v>6.4020295478286818E-2</v>
      </c>
      <c r="O5" s="18">
        <v>3.1465517241379311E-2</v>
      </c>
      <c r="P5" s="73">
        <v>4.890002784739627E-2</v>
      </c>
    </row>
    <row r="6" spans="1:16" x14ac:dyDescent="0.3">
      <c r="A6" s="68">
        <v>2016</v>
      </c>
      <c r="B6" s="37">
        <v>1.201402166985341</v>
      </c>
      <c r="C6" s="37">
        <v>1.2420848096925363</v>
      </c>
      <c r="D6" s="37">
        <v>1.1898037338439444</v>
      </c>
      <c r="E6" s="37">
        <v>0.94608065246941553</v>
      </c>
      <c r="F6" s="54">
        <v>1.1638080388080387</v>
      </c>
      <c r="G6" s="1">
        <v>0.68514977692797963</v>
      </c>
      <c r="H6" s="1">
        <v>1.0402331695050864</v>
      </c>
      <c r="I6" s="1">
        <v>0.85387745332695064</v>
      </c>
      <c r="J6" s="1">
        <v>0.52854553692795647</v>
      </c>
      <c r="K6" s="55">
        <v>1.0167186417186418</v>
      </c>
      <c r="L6" s="18">
        <v>7.9318013343217197E-2</v>
      </c>
      <c r="M6" s="18">
        <v>3.6857680925477539E-2</v>
      </c>
      <c r="N6" s="18">
        <v>5.794855903315773E-2</v>
      </c>
      <c r="O6" s="18">
        <v>2.7911033580462277E-2</v>
      </c>
      <c r="P6" s="73">
        <v>4.671990872789504E-2</v>
      </c>
    </row>
    <row r="7" spans="1:16" x14ac:dyDescent="0.3">
      <c r="A7" s="70">
        <v>2017</v>
      </c>
      <c r="B7" s="37">
        <v>1.1544871794871794</v>
      </c>
      <c r="C7" s="37">
        <v>1.2579599397939099</v>
      </c>
      <c r="D7" s="37">
        <v>1.206140878988561</v>
      </c>
      <c r="E7" s="37">
        <v>0.9307154141277364</v>
      </c>
      <c r="F7" s="54">
        <v>1.1689268739371212</v>
      </c>
      <c r="G7" s="1">
        <v>0.80769230769230771</v>
      </c>
      <c r="H7" s="1">
        <v>1.0581220331133496</v>
      </c>
      <c r="I7" s="1">
        <v>0.86225165562913908</v>
      </c>
      <c r="J7" s="1">
        <v>0.52335815842924849</v>
      </c>
      <c r="K7" s="55">
        <v>1.0332272271399294</v>
      </c>
      <c r="L7" s="18">
        <v>6.4327485380116955E-2</v>
      </c>
      <c r="M7" s="18">
        <v>3.7797863599013971E-2</v>
      </c>
      <c r="N7" s="18">
        <v>6.4711359404096835E-2</v>
      </c>
      <c r="O7" s="18">
        <v>3.5964912280701762E-2</v>
      </c>
      <c r="P7" s="73">
        <v>4.9468733670092323E-2</v>
      </c>
    </row>
    <row r="8" spans="1:16" x14ac:dyDescent="0.3">
      <c r="A8" s="71">
        <v>2018</v>
      </c>
      <c r="B8" s="42">
        <v>1.1151162790697675</v>
      </c>
      <c r="C8" s="42">
        <v>1.1823954455879133</v>
      </c>
      <c r="D8" s="42">
        <v>1.2221815965874467</v>
      </c>
      <c r="E8" s="42">
        <v>0.9162717219589257</v>
      </c>
      <c r="F8" s="56">
        <v>1.141166453810132</v>
      </c>
      <c r="G8" s="12">
        <v>0.78837209302325584</v>
      </c>
      <c r="H8" s="12">
        <v>1.0085395226625793</v>
      </c>
      <c r="I8" s="12">
        <v>0.88787324801950029</v>
      </c>
      <c r="J8" s="12">
        <v>0.52313247573911081</v>
      </c>
      <c r="K8" s="53">
        <v>1.0105576841209025</v>
      </c>
      <c r="L8" s="18">
        <v>7.7607113985448672E-2</v>
      </c>
      <c r="M8" s="18">
        <v>3.1316423409380748E-2</v>
      </c>
      <c r="N8" s="18">
        <v>5.7968749999999999E-2</v>
      </c>
      <c r="O8" s="18">
        <v>3.1074665515753129E-2</v>
      </c>
      <c r="P8" s="73">
        <v>4.4676973722885191E-2</v>
      </c>
    </row>
    <row r="9" spans="1:16" x14ac:dyDescent="0.3">
      <c r="A9" s="72">
        <v>2019</v>
      </c>
      <c r="B9" s="42">
        <v>1.0252192982456141</v>
      </c>
      <c r="C9" s="42">
        <v>1.1232375979112272</v>
      </c>
      <c r="D9" s="42">
        <v>1.2077706704572375</v>
      </c>
      <c r="E9" s="42">
        <v>0.88778440468301301</v>
      </c>
      <c r="F9" s="56">
        <v>1.1014445173998686</v>
      </c>
      <c r="G9" s="12">
        <v>0.74342105263157898</v>
      </c>
      <c r="H9" s="12">
        <v>0.96344647519582249</v>
      </c>
      <c r="I9" s="12">
        <v>0.88332148779909969</v>
      </c>
      <c r="J9" s="12">
        <v>0.5124806715263972</v>
      </c>
      <c r="K9" s="53">
        <v>0.98337984241628362</v>
      </c>
      <c r="L9" s="18">
        <v>8.6705202312138727E-2</v>
      </c>
      <c r="M9" s="18">
        <v>5.95255212077642E-2</v>
      </c>
      <c r="N9" s="18">
        <v>8.9877300613496927E-2</v>
      </c>
      <c r="O9" s="18">
        <v>4.2184724689165183E-2</v>
      </c>
      <c r="P9" s="73">
        <v>7.084661707403471E-2</v>
      </c>
    </row>
    <row r="10" spans="1:16" x14ac:dyDescent="0.3">
      <c r="A10" s="71">
        <v>2020</v>
      </c>
      <c r="B10" s="42">
        <v>0.90568004168837934</v>
      </c>
      <c r="C10" s="42">
        <v>1.0686068606860686</v>
      </c>
      <c r="D10" s="42">
        <v>1.180350553505535</v>
      </c>
      <c r="E10" s="42">
        <v>0.90926850444975038</v>
      </c>
      <c r="F10" s="56">
        <v>1.0655236734531888</v>
      </c>
      <c r="G10" s="12">
        <v>0.69723814486711833</v>
      </c>
      <c r="H10" s="12">
        <v>0.92499249924992499</v>
      </c>
      <c r="I10" s="12">
        <v>0.86969557195571956</v>
      </c>
      <c r="J10" s="12">
        <v>0.52246581289342309</v>
      </c>
      <c r="K10" s="53">
        <v>0.95781243798864946</v>
      </c>
      <c r="L10" s="18">
        <v>4.1589648798521263E-2</v>
      </c>
      <c r="M10" s="18">
        <v>4.1355542791499139E-2</v>
      </c>
      <c r="N10" s="18">
        <v>5.1224611708482679E-2</v>
      </c>
      <c r="O10" s="18">
        <v>3.4513670999551771E-2</v>
      </c>
      <c r="P10" s="73">
        <v>4.436457903729453E-2</v>
      </c>
    </row>
    <row r="11" spans="1:16" x14ac:dyDescent="0.3">
      <c r="A11" s="72">
        <v>2021</v>
      </c>
      <c r="B11" s="42">
        <v>0.88038038038038036</v>
      </c>
      <c r="C11" s="42">
        <v>1.0262700405640333</v>
      </c>
      <c r="D11" s="42">
        <v>1.1365484526767562</v>
      </c>
      <c r="E11" s="42">
        <v>0.97463456577815988</v>
      </c>
      <c r="F11" s="56">
        <v>1.0434681723257793</v>
      </c>
      <c r="G11" s="12">
        <v>0.71671671671671666</v>
      </c>
      <c r="H11" s="12">
        <v>0.8992659841607108</v>
      </c>
      <c r="I11" s="12">
        <v>0.84967246442285971</v>
      </c>
      <c r="J11" s="12">
        <v>0.55266552020636284</v>
      </c>
      <c r="K11" s="53">
        <v>0.93843298012220588</v>
      </c>
      <c r="L11" s="18">
        <v>2.6251025430680891E-2</v>
      </c>
      <c r="M11" s="18">
        <v>2.7153044432254528E-2</v>
      </c>
      <c r="N11" s="18">
        <v>3.799705449189985E-2</v>
      </c>
      <c r="O11" s="18">
        <v>4.506349856616141E-2</v>
      </c>
      <c r="P11" s="73">
        <v>3.3705331980610979E-2</v>
      </c>
    </row>
    <row r="12" spans="1:16" x14ac:dyDescent="0.3">
      <c r="A12" s="71">
        <v>2022</v>
      </c>
      <c r="B12" s="42">
        <v>1.0203230849400728</v>
      </c>
      <c r="C12" s="42">
        <v>1.0856314948041568</v>
      </c>
      <c r="D12" s="42">
        <v>1.1550559179869524</v>
      </c>
      <c r="E12" s="42">
        <v>0.93067552602436321</v>
      </c>
      <c r="F12" s="56">
        <v>1.0764804603212659</v>
      </c>
      <c r="G12" s="12">
        <v>0.78322042730588848</v>
      </c>
      <c r="H12" s="12">
        <v>0.95863309352517989</v>
      </c>
      <c r="I12" s="12">
        <v>0.8725535880708295</v>
      </c>
      <c r="J12" s="12">
        <v>0.56611295681063123</v>
      </c>
      <c r="K12" s="53">
        <v>0.97998081994725483</v>
      </c>
      <c r="L12" s="18">
        <v>6.0250391236306731E-2</v>
      </c>
      <c r="M12" s="18">
        <v>3.8504155124653737E-2</v>
      </c>
      <c r="N12" s="18">
        <v>5.0121138703815869E-2</v>
      </c>
      <c r="O12" s="18">
        <v>2.8814935064935061E-2</v>
      </c>
      <c r="P12" s="73">
        <v>4.3094614596379373E-2</v>
      </c>
    </row>
    <row r="13" spans="1:16" x14ac:dyDescent="0.3">
      <c r="A13" s="79">
        <v>2023</v>
      </c>
      <c r="B13" s="46">
        <v>0.93740535083291265</v>
      </c>
      <c r="C13" s="46">
        <v>1.0538834951456311</v>
      </c>
      <c r="D13" s="46">
        <v>1.0814205778234556</v>
      </c>
      <c r="E13" s="46">
        <v>0.96692223439211389</v>
      </c>
      <c r="F13" s="80">
        <v>1.0387845174393626</v>
      </c>
      <c r="G13" s="81">
        <v>0.73447753659767789</v>
      </c>
      <c r="H13" s="81">
        <v>0.92980582524271849</v>
      </c>
      <c r="I13" s="81">
        <v>0.83784401050588098</v>
      </c>
      <c r="J13" s="81">
        <v>0.58181818181818179</v>
      </c>
      <c r="K13" s="66">
        <v>0.94883412100144515</v>
      </c>
      <c r="L13" s="82">
        <v>3.4334763948497847E-2</v>
      </c>
      <c r="M13" s="82">
        <v>2.425952045133992E-2</v>
      </c>
      <c r="N13" s="82">
        <v>4.9313756782636449E-2</v>
      </c>
      <c r="O13" s="82">
        <v>2.96474358974359E-2</v>
      </c>
      <c r="P13" s="83">
        <v>3.4965034965034968E-2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B9E7E-E279-474A-828D-98A98CCD9772}">
  <dimension ref="A1:K8"/>
  <sheetViews>
    <sheetView tabSelected="1" topLeftCell="C1" workbookViewId="0">
      <selection activeCell="E20" sqref="E20"/>
    </sheetView>
  </sheetViews>
  <sheetFormatPr baseColWidth="10" defaultRowHeight="14.4" x14ac:dyDescent="0.3"/>
  <cols>
    <col min="1" max="1" width="24.109375" customWidth="1"/>
    <col min="2" max="2" width="23" customWidth="1"/>
    <col min="3" max="3" width="24.33203125" customWidth="1"/>
    <col min="4" max="5" width="22.33203125" customWidth="1"/>
    <col min="6" max="6" width="19" customWidth="1"/>
    <col min="7" max="7" width="18" customWidth="1"/>
    <col min="8" max="8" width="20.21875" customWidth="1"/>
    <col min="9" max="9" width="21.88671875" customWidth="1"/>
    <col min="10" max="10" width="20.88671875" customWidth="1"/>
    <col min="11" max="11" width="23.109375" customWidth="1"/>
  </cols>
  <sheetData>
    <row r="1" spans="1:11" x14ac:dyDescent="0.3">
      <c r="A1" s="61" t="s">
        <v>38</v>
      </c>
      <c r="B1" s="57" t="s">
        <v>14</v>
      </c>
      <c r="C1" s="57" t="s">
        <v>15</v>
      </c>
      <c r="D1" s="58" t="s">
        <v>16</v>
      </c>
      <c r="E1" s="58" t="s">
        <v>17</v>
      </c>
      <c r="F1" s="59" t="s">
        <v>54</v>
      </c>
      <c r="G1" s="59" t="s">
        <v>55</v>
      </c>
      <c r="H1" s="59" t="s">
        <v>56</v>
      </c>
      <c r="I1" s="59" t="s">
        <v>60</v>
      </c>
      <c r="J1" s="59" t="s">
        <v>61</v>
      </c>
      <c r="K1" s="60" t="s">
        <v>62</v>
      </c>
    </row>
    <row r="2" spans="1:11" x14ac:dyDescent="0.3">
      <c r="A2" s="62">
        <v>2018</v>
      </c>
      <c r="B2" s="23">
        <v>23755</v>
      </c>
      <c r="C2" s="23">
        <v>23490</v>
      </c>
      <c r="D2" s="24">
        <v>-265</v>
      </c>
      <c r="E2" s="53">
        <v>1.0112813963388676</v>
      </c>
      <c r="F2" s="18">
        <v>0.88301687143612961</v>
      </c>
      <c r="G2" s="18">
        <v>4.4676973722885191E-2</v>
      </c>
      <c r="H2" s="18">
        <v>7.2306154840985251E-2</v>
      </c>
      <c r="I2" s="18">
        <v>0.97186291505534073</v>
      </c>
      <c r="J2" s="18">
        <v>2.7603680490732099E-2</v>
      </c>
      <c r="K2" s="29">
        <v>5.3340445392719002E-4</v>
      </c>
    </row>
    <row r="3" spans="1:11" x14ac:dyDescent="0.3">
      <c r="A3" s="62">
        <v>2019</v>
      </c>
      <c r="B3" s="23">
        <v>23981</v>
      </c>
      <c r="C3" s="23">
        <v>24368</v>
      </c>
      <c r="D3" s="24">
        <v>387</v>
      </c>
      <c r="E3" s="53">
        <v>0.984118516086671</v>
      </c>
      <c r="F3" s="18">
        <v>0.84283858779076637</v>
      </c>
      <c r="G3" s="18">
        <v>7.084661707403471E-2</v>
      </c>
      <c r="H3" s="18">
        <v>8.6314795135198963E-2</v>
      </c>
      <c r="I3" s="18">
        <v>0.95059314300612696</v>
      </c>
      <c r="J3" s="18">
        <v>4.9146134793377663E-2</v>
      </c>
      <c r="K3" s="29">
        <v>2.6072220049537E-4</v>
      </c>
    </row>
    <row r="4" spans="1:11" x14ac:dyDescent="0.3">
      <c r="A4" s="62">
        <v>2020</v>
      </c>
      <c r="B4" s="23">
        <v>24149</v>
      </c>
      <c r="C4" s="23">
        <v>24253</v>
      </c>
      <c r="D4" s="24">
        <v>104</v>
      </c>
      <c r="E4" s="53">
        <v>0.99571187069640865</v>
      </c>
      <c r="F4" s="18">
        <v>0.87173746538620156</v>
      </c>
      <c r="G4" s="18">
        <v>4.436457903729453E-2</v>
      </c>
      <c r="H4" s="18">
        <v>8.3897955576503855E-2</v>
      </c>
      <c r="I4" s="18">
        <v>0.9307111226882</v>
      </c>
      <c r="J4" s="18">
        <v>6.2776764782495442E-2</v>
      </c>
      <c r="K4" s="29">
        <v>6.5121125293045104E-3</v>
      </c>
    </row>
    <row r="5" spans="1:11" x14ac:dyDescent="0.3">
      <c r="A5" s="62">
        <v>2021</v>
      </c>
      <c r="B5" s="23">
        <v>24286</v>
      </c>
      <c r="C5" s="23">
        <v>24565</v>
      </c>
      <c r="D5" s="24">
        <v>279</v>
      </c>
      <c r="E5" s="53">
        <v>0.98864237736617133</v>
      </c>
      <c r="F5" s="18">
        <v>0.84347875098636005</v>
      </c>
      <c r="G5" s="18">
        <v>3.3705331980610979E-2</v>
      </c>
      <c r="H5" s="18">
        <v>0.12281591703302897</v>
      </c>
      <c r="I5" s="18">
        <v>0.91905162738496071</v>
      </c>
      <c r="J5" s="18">
        <v>6.9304152637485975E-2</v>
      </c>
      <c r="K5" s="29">
        <v>1.164421997755331E-2</v>
      </c>
    </row>
    <row r="6" spans="1:11" x14ac:dyDescent="0.3">
      <c r="A6" s="62">
        <v>2022</v>
      </c>
      <c r="B6" s="23">
        <v>24548</v>
      </c>
      <c r="C6" s="23">
        <v>25026</v>
      </c>
      <c r="D6" s="24">
        <v>478</v>
      </c>
      <c r="E6" s="53">
        <v>0.98089986414129304</v>
      </c>
      <c r="F6" s="18">
        <v>0.87037458727086414</v>
      </c>
      <c r="G6" s="18">
        <v>4.3094614596379373E-2</v>
      </c>
      <c r="H6" s="18">
        <v>8.6530798132756465E-2</v>
      </c>
      <c r="I6" s="18">
        <v>0.96475366876310276</v>
      </c>
      <c r="J6" s="18">
        <v>2.4764150943396231E-2</v>
      </c>
      <c r="K6" s="18">
        <v>1.0482180293501051E-2</v>
      </c>
    </row>
    <row r="7" spans="1:11" x14ac:dyDescent="0.3">
      <c r="A7" s="62">
        <v>2023</v>
      </c>
      <c r="B7" s="23">
        <v>24313</v>
      </c>
      <c r="C7" s="23">
        <v>25603</v>
      </c>
      <c r="D7" s="24">
        <v>1290</v>
      </c>
      <c r="E7" s="53">
        <v>0.94961527945943836</v>
      </c>
      <c r="F7" s="18">
        <v>0.88429217840982544</v>
      </c>
      <c r="G7" s="18">
        <v>3.4965034965034968E-2</v>
      </c>
      <c r="H7" s="18">
        <v>8.0742786625139562E-2</v>
      </c>
      <c r="I7" s="18">
        <v>0.96918626587850587</v>
      </c>
      <c r="J7" s="18">
        <v>1.7104766696013081E-2</v>
      </c>
      <c r="K7" s="18">
        <v>1.370896742548107E-2</v>
      </c>
    </row>
    <row r="8" spans="1:11" x14ac:dyDescent="0.3">
      <c r="A8" s="63">
        <v>2024</v>
      </c>
      <c r="B8" s="64">
        <v>23734</v>
      </c>
      <c r="C8" s="64">
        <v>26152</v>
      </c>
      <c r="D8" s="65">
        <v>2418</v>
      </c>
      <c r="E8" s="66">
        <v>0.90754053227286635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</row>
  </sheetData>
  <protectedRanges>
    <protectedRange algorithmName="SHA-512" hashValue="HxYWLxd1EXKdyAh/Af3TrGhUafaNdS9kGUcabI3waoWixQlrQoXsOIS/BJX0KhBr4NdV1Cxqs1jXWsAogqjj+g==" saltValue="mp3K0gAuAwE6i7Lud0eTdA==" spinCount="100000" sqref="B1:E8" name="Rango1"/>
  </protectedRange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COBERTURA BRUTA</vt:lpstr>
      <vt:lpstr>COBERTURA NETA</vt:lpstr>
      <vt:lpstr>DESERCION</vt:lpstr>
      <vt:lpstr>TASA DE MATRICULA</vt:lpstr>
      <vt:lpstr>EFICIENCIA</vt:lpstr>
      <vt:lpstr>DISCAPACIDAD</vt:lpstr>
      <vt:lpstr>FUSION COBERTURAS</vt:lpstr>
      <vt:lpstr>FUSION TASA-EFI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 Mora Vidal</dc:creator>
  <cp:lastModifiedBy>juan camilo Mora Vidal</cp:lastModifiedBy>
  <dcterms:created xsi:type="dcterms:W3CDTF">2025-03-26T19:07:15Z</dcterms:created>
  <dcterms:modified xsi:type="dcterms:W3CDTF">2025-05-21T01:11:16Z</dcterms:modified>
</cp:coreProperties>
</file>